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STV Unterlagen Marco\KSTV\Vereinsmeisterschaft\VM 2022\TK\Wettkampfbestimmungen &amp; Anmeldeformular\"/>
    </mc:Choice>
  </mc:AlternateContent>
  <xr:revisionPtr revIDLastSave="0" documentId="13_ncr:1_{146416AB-2AF7-4C47-9E0E-997FC265F54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KTIVE" sheetId="1" r:id="rId1"/>
    <sheet name="35+" sheetId="5" r:id="rId2"/>
    <sheet name="JUGEND" sheetId="4" r:id="rId3"/>
    <sheet name="BANKVERBINDUNG" sheetId="2" r:id="rId4"/>
    <sheet name="VGT Mat 1" sheetId="6" r:id="rId5"/>
    <sheet name="VGT Mat 2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5" l="1"/>
  <c r="A29" i="5"/>
  <c r="A30" i="5"/>
  <c r="A22" i="5"/>
  <c r="A23" i="5"/>
  <c r="A24" i="5"/>
  <c r="A25" i="5"/>
  <c r="A26" i="5"/>
  <c r="A21" i="5"/>
  <c r="G15" i="4" l="1"/>
  <c r="G14" i="4"/>
  <c r="G13" i="4"/>
  <c r="G15" i="5"/>
  <c r="G13" i="5"/>
  <c r="G12" i="5"/>
  <c r="A1" i="4"/>
  <c r="A1" i="5"/>
  <c r="G17" i="1" l="1"/>
  <c r="G13" i="1"/>
  <c r="G14" i="1"/>
  <c r="G16" i="1"/>
  <c r="G32" i="1" l="1"/>
  <c r="G29" i="5"/>
  <c r="G25" i="4"/>
  <c r="B8" i="4"/>
  <c r="B7" i="4"/>
  <c r="B6" i="4"/>
  <c r="B5" i="4"/>
  <c r="B7" i="2"/>
  <c r="B6" i="2"/>
  <c r="B5" i="2"/>
  <c r="B4" i="2"/>
  <c r="B8" i="5"/>
  <c r="B7" i="5"/>
  <c r="B6" i="5"/>
  <c r="B5" i="5"/>
  <c r="G37" i="5" l="1"/>
  <c r="G36" i="5"/>
  <c r="G40" i="1"/>
  <c r="G39" i="1"/>
  <c r="G22" i="5" l="1"/>
  <c r="G24" i="5"/>
  <c r="G26" i="5"/>
  <c r="G30" i="5"/>
  <c r="G31" i="1"/>
  <c r="G33" i="1"/>
  <c r="G29" i="1"/>
  <c r="G27" i="1"/>
  <c r="G25" i="1"/>
  <c r="G28" i="1"/>
  <c r="G26" i="1"/>
  <c r="G24" i="1"/>
  <c r="G36" i="1"/>
  <c r="G35" i="1"/>
  <c r="G22" i="1"/>
  <c r="G21" i="1"/>
  <c r="G20" i="1"/>
  <c r="G18" i="1"/>
  <c r="G12" i="1"/>
  <c r="G19" i="4"/>
  <c r="G18" i="4"/>
  <c r="G17" i="4"/>
  <c r="G33" i="5"/>
  <c r="G32" i="5"/>
  <c r="G28" i="5"/>
  <c r="G25" i="5"/>
  <c r="G23" i="5"/>
  <c r="G21" i="5"/>
  <c r="G19" i="5"/>
  <c r="G18" i="5"/>
  <c r="G17" i="5"/>
  <c r="F35" i="2"/>
</calcChain>
</file>

<file path=xl/sharedStrings.xml><?xml version="1.0" encoding="utf-8"?>
<sst xmlns="http://schemas.openxmlformats.org/spreadsheetml/2006/main" count="389" uniqueCount="149">
  <si>
    <t>Verein:</t>
  </si>
  <si>
    <t>Telefon / E-Mail:</t>
  </si>
  <si>
    <t>GYG</t>
  </si>
  <si>
    <t>TAE</t>
  </si>
  <si>
    <t>Anzahl TU</t>
  </si>
  <si>
    <t>Geräteturnen</t>
  </si>
  <si>
    <t>Pendellauf TU</t>
  </si>
  <si>
    <t>Anzahl Teams:</t>
  </si>
  <si>
    <t>Disziplin:</t>
  </si>
  <si>
    <t>Feldgrösse:</t>
  </si>
  <si>
    <t>TOTAL</t>
  </si>
  <si>
    <t>Pendellauf TI</t>
  </si>
  <si>
    <t>Fachtest-Allround</t>
  </si>
  <si>
    <t>Anzahl TI</t>
  </si>
  <si>
    <t>TOTAL eingesetzte TI/TU:</t>
  </si>
  <si>
    <t>TOTAL zu bezahlendes Startgeld:</t>
  </si>
  <si>
    <t>40 x 25</t>
  </si>
  <si>
    <t>JUGEND</t>
  </si>
  <si>
    <t>GRATIS</t>
  </si>
  <si>
    <t>Bankverbindung des teilnehmenden Vereins</t>
  </si>
  <si>
    <t xml:space="preserve">Vermerk:            </t>
  </si>
  <si>
    <t>AKTIVE</t>
  </si>
  <si>
    <t>IBAN:</t>
  </si>
  <si>
    <t>IBAN</t>
  </si>
  <si>
    <t>Steinstossen TI</t>
  </si>
  <si>
    <t>35+</t>
  </si>
  <si>
    <t>Teams Herren:</t>
  </si>
  <si>
    <t>Teams Damen:</t>
  </si>
  <si>
    <t>TOTAL eingesetzte TI/TU  zwischen 16 und 18 Jahren:</t>
  </si>
  <si>
    <t>TOTAL eingesetzte TI/TU  über 18 Jahre:</t>
  </si>
  <si>
    <t>TOTAL eingesetzte TI/TU  unter 16 Jahren:</t>
  </si>
  <si>
    <t>Anzahl TI/TU  x Fr. 18.-- + Fr. 200.-- (Haftgeld)</t>
  </si>
  <si>
    <t>Kassier Adresse:</t>
  </si>
  <si>
    <t>Kassier Name:</t>
  </si>
  <si>
    <t>Bankverbindung</t>
  </si>
  <si>
    <t>Konto lautend auf:</t>
  </si>
  <si>
    <t>Name der Bank:</t>
  </si>
  <si>
    <t>Adresse der Bank:</t>
  </si>
  <si>
    <t>O Teilnahme am Wettkampf (Disz.):</t>
  </si>
  <si>
    <t>Adresse:</t>
  </si>
  <si>
    <t>Name:</t>
  </si>
  <si>
    <t>Steinheben TI</t>
  </si>
  <si>
    <t>TOTAL zu bezahlendes Haftgeld:</t>
  </si>
  <si>
    <t>gewünschte Anzahl Festführer (max. gleich Total eingesetzte TI/TU):</t>
  </si>
  <si>
    <t>gewünschte Anzahl Turnkreuze (max. gleich Total eingesetzte TI/TU):</t>
  </si>
  <si>
    <t>TAE Paar</t>
  </si>
  <si>
    <t>Name / E-Mail KR FTA:</t>
  </si>
  <si>
    <t>TOTAL zu bezahlendes Essensgeld (Nachtessen):</t>
  </si>
  <si>
    <t>gewünschte Anzahl Abendessen (Fr. 15.-- pro Abendessen):</t>
  </si>
  <si>
    <t>STV Muster</t>
  </si>
  <si>
    <t>Hans Muster</t>
  </si>
  <si>
    <t>Musterstrasse 0, 0000 Muster</t>
  </si>
  <si>
    <t>000 000 00 00 / hans.muster@muster.ch</t>
  </si>
  <si>
    <t>Schwyzer Kantonalbank</t>
  </si>
  <si>
    <t>6431 Schwyz</t>
  </si>
  <si>
    <t>STV Muster, 0000 Muster</t>
  </si>
  <si>
    <t>CH00 0000 0000 0000 0000 0</t>
  </si>
  <si>
    <t>12 x 24</t>
  </si>
  <si>
    <t>SR</t>
  </si>
  <si>
    <t>GK (SSB/BO)</t>
  </si>
  <si>
    <t>Vreni Muster / vreni.muster@muster.ch</t>
  </si>
  <si>
    <t>X Teilnahme am Wettkampf (Disz.):</t>
  </si>
  <si>
    <t>FTA, STS</t>
  </si>
  <si>
    <t>Sepp Muster / sepp.muster@muster.ch</t>
  </si>
  <si>
    <t>-</t>
  </si>
  <si>
    <t xml:space="preserve">MATERIALLISTE  FÜR  DAS  VEREINSGERÄTETURNEN     </t>
  </si>
  <si>
    <t>LISTE DU MATERIEL POUR LA GYMNASTIQUE AUX AGRES</t>
  </si>
  <si>
    <t>Anlass</t>
  </si>
  <si>
    <t>Jahr</t>
  </si>
  <si>
    <t>Verein</t>
  </si>
  <si>
    <t>Kantonalverband</t>
  </si>
  <si>
    <t>Manifestation</t>
  </si>
  <si>
    <t>KSTV Vereinsmeisterschaft</t>
  </si>
  <si>
    <t>Année</t>
  </si>
  <si>
    <t>Société</t>
  </si>
  <si>
    <t>Association cantonale</t>
  </si>
  <si>
    <t>KSTV</t>
  </si>
  <si>
    <t>Name, Vorname Leiter/in</t>
  </si>
  <si>
    <t>Telefon P+G</t>
  </si>
  <si>
    <t>000 000 00 00</t>
  </si>
  <si>
    <t>Disziplin</t>
  </si>
  <si>
    <t>Nom, prénom du moniteur/monitrice</t>
  </si>
  <si>
    <t>Téléphone P+B</t>
  </si>
  <si>
    <t>Discipline</t>
  </si>
  <si>
    <t>Der Organisator stellt folgendes Material zur Verfügung:</t>
  </si>
  <si>
    <t>A =  zur Verfügung stehendes Material / Engins mis à disposition par l'organisateur</t>
  </si>
  <si>
    <t>Les engins suivants sont mis à disposition par l'organisateur:</t>
  </si>
  <si>
    <t>B =  Anzahl benötigtes Material / Nombre d'engins demandés</t>
  </si>
  <si>
    <t>Barren</t>
  </si>
  <si>
    <t>Schulstufenbarren</t>
  </si>
  <si>
    <t>Schaukelringe</t>
  </si>
  <si>
    <t>Sprung</t>
  </si>
  <si>
    <t>Boden</t>
  </si>
  <si>
    <t>Gerätekombination</t>
  </si>
  <si>
    <t>Barres parallèles</t>
  </si>
  <si>
    <t>Barres asymétriques</t>
  </si>
  <si>
    <t>Anneaux balançants</t>
  </si>
  <si>
    <t>Sault</t>
  </si>
  <si>
    <t>Sol</t>
  </si>
  <si>
    <t>Combinaison Engins</t>
  </si>
  <si>
    <t>Material</t>
  </si>
  <si>
    <t>A</t>
  </si>
  <si>
    <t>B</t>
  </si>
  <si>
    <t>Matériel</t>
  </si>
  <si>
    <t>Geräte</t>
  </si>
  <si>
    <t>Engins</t>
  </si>
  <si>
    <t>Wettkampfbarren</t>
  </si>
  <si>
    <t>Barres parallèles de compétition</t>
  </si>
  <si>
    <t>Schulbarren mit Bodenbrett</t>
  </si>
  <si>
    <t>Barres parallèles scolaires</t>
  </si>
  <si>
    <t>Open-End Minitrampoline</t>
  </si>
  <si>
    <t>Minitrampolines Open-End</t>
  </si>
  <si>
    <t>Reuther-Sprungbretter</t>
  </si>
  <si>
    <t>Tremplins Reuther</t>
  </si>
  <si>
    <t>Kasten 5 Elemente</t>
  </si>
  <si>
    <t>Caissons 5 éléments</t>
  </si>
  <si>
    <t>Matten</t>
  </si>
  <si>
    <t>Tapis</t>
  </si>
  <si>
    <t>Sprungkissen 40cm mit Klettverschluss</t>
  </si>
  <si>
    <t>Tapis de chute 40cm avec ruban velcro</t>
  </si>
  <si>
    <t>Niedersprungmatten 16cm</t>
  </si>
  <si>
    <t>Tapis de chute 16cm</t>
  </si>
  <si>
    <t>Normalmatten 110x160x6cm</t>
  </si>
  <si>
    <t>Tapis de gymnastique</t>
  </si>
  <si>
    <t>Hilfsmaterial</t>
  </si>
  <si>
    <t>Matériel auxiliaire</t>
  </si>
  <si>
    <t>Anlaufmarkierungen</t>
  </si>
  <si>
    <t>Marquage pour piste d'élan</t>
  </si>
  <si>
    <t>Angaben zum Überweisen von Start- und Haftgeld</t>
  </si>
  <si>
    <t>18 x 24</t>
  </si>
  <si>
    <t>GYM Rasen</t>
  </si>
  <si>
    <t>GYM Tartan / Halle</t>
  </si>
  <si>
    <t>GYM 3-5er-Team</t>
  </si>
  <si>
    <t>TAE 3-5er-Team</t>
  </si>
  <si>
    <t>Verein S/M/L</t>
  </si>
  <si>
    <t>M</t>
  </si>
  <si>
    <t>Kugelstossen TU</t>
  </si>
  <si>
    <t>Hochsprung TI</t>
  </si>
  <si>
    <t>12x18</t>
  </si>
  <si>
    <t>Einsenden bis 31.12.2021 an: Michael Kistler, Kantonsstrasse 60A, 8864 Reichenburg, oberturner@kstv.ch</t>
  </si>
  <si>
    <t>Anmeldeformular KSTV-Vereinsmeisterschaft 2022 in Reichenburg</t>
  </si>
  <si>
    <t>Schwyzer Kantonalbank, 6431 Schwyz</t>
  </si>
  <si>
    <t>Turnverein STV Reichenburg</t>
  </si>
  <si>
    <t>CH83 0077 7001 5883 3433 4</t>
  </si>
  <si>
    <t>KSTV-Vereinsmeisterschaft 2022 &amp; Vereinsname</t>
  </si>
  <si>
    <t>Weitsprung TU</t>
  </si>
  <si>
    <t>Kugelstossen TI</t>
  </si>
  <si>
    <t>Steinheben TU</t>
  </si>
  <si>
    <t>Bankverbindung TV Reichenburg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</si>
</sst>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4">
    <font>
      <sz val="10"/>
      <name val="Arial"/>
    </font>
    <font>
      <sz val="10"/>
      <color theme="1"/>
      <name val="Univers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</font>
    <font>
      <b/>
      <sz val="10"/>
      <name val="Frutiger LT Std 45 Light"/>
      <family val="2"/>
    </font>
    <font>
      <sz val="8"/>
      <name val="Frutiger LT Std 45 Light"/>
      <family val="2"/>
    </font>
    <font>
      <sz val="12"/>
      <name val="Frutiger LT Std 45 Light"/>
      <family val="2"/>
    </font>
    <font>
      <b/>
      <sz val="12"/>
      <name val="Frutiger LT Std 45 Light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34" applyNumberFormat="0" applyAlignment="0" applyProtection="0"/>
    <xf numFmtId="0" fontId="27" fillId="8" borderId="35" applyNumberFormat="0" applyAlignment="0" applyProtection="0"/>
    <xf numFmtId="0" fontId="28" fillId="8" borderId="34" applyNumberFormat="0" applyAlignment="0" applyProtection="0"/>
    <xf numFmtId="0" fontId="29" fillId="0" borderId="36" applyNumberFormat="0" applyFill="0" applyAlignment="0" applyProtection="0"/>
    <xf numFmtId="0" fontId="30" fillId="9" borderId="37" applyNumberFormat="0" applyAlignment="0" applyProtection="0"/>
    <xf numFmtId="0" fontId="31" fillId="0" borderId="0" applyNumberFormat="0" applyFill="0" applyBorder="0" applyAlignment="0" applyProtection="0"/>
    <xf numFmtId="0" fontId="18" fillId="10" borderId="3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9" applyNumberFormat="0" applyFill="0" applyAlignment="0" applyProtection="0"/>
  </cellStyleXfs>
  <cellXfs count="17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5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0" fillId="0" borderId="13" xfId="0" applyBorder="1" applyAlignment="1"/>
    <xf numFmtId="0" fontId="0" fillId="0" borderId="1" xfId="0" applyBorder="1" applyAlignment="1"/>
    <xf numFmtId="0" fontId="5" fillId="0" borderId="2" xfId="0" applyFont="1" applyBorder="1"/>
    <xf numFmtId="0" fontId="5" fillId="0" borderId="6" xfId="0" applyFont="1" applyBorder="1"/>
    <xf numFmtId="0" fontId="6" fillId="0" borderId="4" xfId="0" applyFont="1" applyBorder="1"/>
    <xf numFmtId="43" fontId="0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2" xfId="0" applyFont="1" applyFill="1" applyBorder="1"/>
    <xf numFmtId="0" fontId="11" fillId="0" borderId="2" xfId="0" applyFont="1" applyFill="1" applyBorder="1"/>
    <xf numFmtId="0" fontId="12" fillId="0" borderId="0" xfId="0" applyFont="1" applyFill="1" applyBorder="1"/>
    <xf numFmtId="0" fontId="13" fillId="0" borderId="0" xfId="0" applyFont="1" applyFill="1"/>
    <xf numFmtId="0" fontId="11" fillId="0" borderId="0" xfId="0" applyFont="1" applyFill="1"/>
    <xf numFmtId="0" fontId="13" fillId="0" borderId="0" xfId="0" applyFont="1" applyFill="1" applyBorder="1"/>
    <xf numFmtId="0" fontId="13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Continuous"/>
    </xf>
    <xf numFmtId="0" fontId="11" fillId="0" borderId="9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Continuous"/>
    </xf>
    <xf numFmtId="0" fontId="14" fillId="0" borderId="12" xfId="0" applyFont="1" applyFill="1" applyBorder="1" applyAlignment="1">
      <alignment horizontal="centerContinuous"/>
    </xf>
    <xf numFmtId="0" fontId="14" fillId="0" borderId="2" xfId="0" applyFont="1" applyFill="1" applyBorder="1" applyAlignment="1">
      <alignment horizontal="centerContinuous"/>
    </xf>
    <xf numFmtId="0" fontId="11" fillId="0" borderId="6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4" xfId="0" applyFont="1" applyFill="1" applyBorder="1"/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0" borderId="6" xfId="0" applyFont="1" applyFill="1" applyBorder="1"/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1" fillId="0" borderId="26" xfId="0" applyFont="1" applyFill="1" applyBorder="1"/>
    <xf numFmtId="0" fontId="15" fillId="2" borderId="17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11" xfId="0" applyFont="1" applyFill="1" applyBorder="1"/>
    <xf numFmtId="0" fontId="15" fillId="2" borderId="23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1" fillId="0" borderId="7" xfId="0" applyFont="1" applyFill="1" applyBorder="1"/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0" fontId="15" fillId="2" borderId="22" xfId="0" applyFont="1" applyFill="1" applyBorder="1" applyAlignment="1"/>
    <xf numFmtId="0" fontId="16" fillId="2" borderId="20" xfId="0" applyFont="1" applyFill="1" applyBorder="1" applyAlignment="1"/>
    <xf numFmtId="0" fontId="16" fillId="2" borderId="21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3" fillId="0" borderId="11" xfId="0" applyFont="1" applyFill="1" applyBorder="1"/>
    <xf numFmtId="0" fontId="15" fillId="2" borderId="23" xfId="0" applyFont="1" applyFill="1" applyBorder="1" applyAlignment="1"/>
    <xf numFmtId="0" fontId="15" fillId="2" borderId="24" xfId="0" applyFont="1" applyFill="1" applyBorder="1" applyAlignment="1"/>
    <xf numFmtId="0" fontId="15" fillId="2" borderId="25" xfId="0" applyFont="1" applyFill="1" applyBorder="1" applyAlignment="1"/>
    <xf numFmtId="0" fontId="16" fillId="2" borderId="23" xfId="0" applyFont="1" applyFill="1" applyBorder="1" applyAlignment="1"/>
    <xf numFmtId="0" fontId="15" fillId="2" borderId="20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4" fillId="0" borderId="0" xfId="0" applyFont="1" applyFill="1"/>
    <xf numFmtId="0" fontId="6" fillId="0" borderId="0" xfId="3" applyFont="1" applyAlignment="1">
      <alignment vertical="center"/>
    </xf>
    <xf numFmtId="0" fontId="5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21">
    <cellStyle name="Ausgabe" xfId="13" builtinId="21" hidden="1"/>
    <cellStyle name="Berechnung" xfId="14" builtinId="22" hidden="1"/>
    <cellStyle name="Eingabe" xfId="12" builtinId="20" hidden="1"/>
    <cellStyle name="Ergebnis" xfId="20" builtinId="25" hidden="1"/>
    <cellStyle name="Erklärender Text" xfId="19" builtinId="53" hidden="1"/>
    <cellStyle name="Gut" xfId="9" builtinId="26" hidden="1"/>
    <cellStyle name="Komma" xfId="1" builtinId="3"/>
    <cellStyle name="Neutral" xfId="11" builtinId="28" hidden="1"/>
    <cellStyle name="Notiz" xfId="18" builtinId="10" hidden="1"/>
    <cellStyle name="Schlecht" xfId="10" builtinId="27" hidden="1"/>
    <cellStyle name="Standard" xfId="0" builtinId="0"/>
    <cellStyle name="Standard 2" xfId="2" xr:uid="{00000000-0005-0000-0000-00000B000000}"/>
    <cellStyle name="Standard_Tabelle1" xfId="3" xr:uid="{00000000-0005-0000-0000-00000C000000}"/>
    <cellStyle name="Überschrift" xfId="4" builtinId="15" hidden="1"/>
    <cellStyle name="Überschrift 1" xfId="5" builtinId="16" hidden="1"/>
    <cellStyle name="Überschrift 2" xfId="6" builtinId="17" hidden="1"/>
    <cellStyle name="Überschrift 3" xfId="7" builtinId="18" hidden="1"/>
    <cellStyle name="Überschrift 4" xfId="8" builtinId="19" hidden="1"/>
    <cellStyle name="Verknüpfte Zelle" xfId="15" builtinId="24" hidden="1"/>
    <cellStyle name="Warnender Text" xfId="17" builtinId="11" hidden="1"/>
    <cellStyle name="Zelle überprüfen" xfId="16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J27" sqref="J27"/>
    </sheetView>
  </sheetViews>
  <sheetFormatPr baseColWidth="10" defaultColWidth="11.42578125" defaultRowHeight="12.75"/>
  <cols>
    <col min="1" max="1" width="18.140625" bestFit="1" customWidth="1"/>
    <col min="2" max="2" width="12.85546875" bestFit="1" customWidth="1"/>
    <col min="3" max="3" width="14.7109375" customWidth="1"/>
    <col min="4" max="4" width="11.5703125" customWidth="1"/>
    <col min="5" max="7" width="12" style="2" customWidth="1"/>
  </cols>
  <sheetData>
    <row r="1" spans="1:7" ht="16.5">
      <c r="A1" s="126" t="s">
        <v>140</v>
      </c>
      <c r="B1" s="126"/>
      <c r="C1" s="126"/>
      <c r="D1" s="126"/>
      <c r="E1" s="126"/>
      <c r="F1" s="126"/>
      <c r="G1" s="126"/>
    </row>
    <row r="2" spans="1:7" ht="12" customHeight="1">
      <c r="A2" s="123"/>
      <c r="B2" s="123"/>
      <c r="C2" s="123"/>
      <c r="D2" s="123"/>
      <c r="E2" s="123"/>
      <c r="F2" s="123"/>
      <c r="G2" s="123"/>
    </row>
    <row r="3" spans="1:7" ht="16.5">
      <c r="A3" s="126" t="s">
        <v>21</v>
      </c>
      <c r="B3" s="126"/>
      <c r="C3" s="126"/>
      <c r="D3" s="126"/>
      <c r="E3" s="126"/>
      <c r="F3" s="126"/>
      <c r="G3" s="126"/>
    </row>
    <row r="5" spans="1:7" s="1" customFormat="1" ht="21.95" customHeight="1">
      <c r="A5" s="1" t="s">
        <v>0</v>
      </c>
      <c r="B5" s="127" t="s">
        <v>49</v>
      </c>
      <c r="C5" s="127"/>
      <c r="D5" s="127"/>
      <c r="E5" s="127"/>
      <c r="F5" s="127"/>
      <c r="G5" s="127"/>
    </row>
    <row r="6" spans="1:7" s="1" customFormat="1" ht="21.95" customHeight="1">
      <c r="A6" s="1" t="s">
        <v>40</v>
      </c>
      <c r="B6" s="127" t="s">
        <v>50</v>
      </c>
      <c r="C6" s="127"/>
      <c r="D6" s="127"/>
      <c r="E6" s="127"/>
      <c r="F6" s="127"/>
      <c r="G6" s="127"/>
    </row>
    <row r="7" spans="1:7" s="1" customFormat="1" ht="21.95" customHeight="1">
      <c r="A7" s="1" t="s">
        <v>39</v>
      </c>
      <c r="B7" s="127" t="s">
        <v>51</v>
      </c>
      <c r="C7" s="127"/>
      <c r="D7" s="127"/>
      <c r="E7" s="127"/>
      <c r="F7" s="127"/>
      <c r="G7" s="127"/>
    </row>
    <row r="8" spans="1:7" s="1" customFormat="1" ht="21.95" customHeight="1">
      <c r="A8" s="1" t="s">
        <v>1</v>
      </c>
      <c r="B8" s="127" t="s">
        <v>52</v>
      </c>
      <c r="C8" s="127"/>
      <c r="D8" s="127"/>
      <c r="E8" s="127"/>
      <c r="F8" s="127"/>
      <c r="G8" s="127"/>
    </row>
    <row r="9" spans="1:7">
      <c r="E9" t="s">
        <v>134</v>
      </c>
    </row>
    <row r="10" spans="1:7">
      <c r="D10" t="s">
        <v>134</v>
      </c>
      <c r="E10" s="2" t="s">
        <v>13</v>
      </c>
      <c r="F10" s="2" t="s">
        <v>4</v>
      </c>
      <c r="G10" s="2" t="s">
        <v>10</v>
      </c>
    </row>
    <row r="11" spans="1:7" ht="15.95" hidden="1" customHeight="1">
      <c r="A11" s="5" t="s">
        <v>2</v>
      </c>
      <c r="B11" s="3" t="s">
        <v>9</v>
      </c>
      <c r="C11" s="9" t="s">
        <v>16</v>
      </c>
      <c r="D11" s="9" t="s">
        <v>16</v>
      </c>
      <c r="E11" s="9"/>
      <c r="F11" s="9"/>
      <c r="G11" s="9"/>
    </row>
    <row r="12" spans="1:7" ht="15.95" customHeight="1">
      <c r="A12" s="5" t="s">
        <v>130</v>
      </c>
      <c r="B12" s="3" t="s">
        <v>9</v>
      </c>
      <c r="C12" s="9" t="s">
        <v>129</v>
      </c>
      <c r="D12" s="9" t="s">
        <v>135</v>
      </c>
      <c r="E12" s="9">
        <v>10</v>
      </c>
      <c r="F12" s="9">
        <v>2</v>
      </c>
      <c r="G12" s="9">
        <f>IF(E12+F12=0,"",SUM(E12+F12))</f>
        <v>12</v>
      </c>
    </row>
    <row r="13" spans="1:7" ht="15.95" customHeight="1">
      <c r="A13" s="5" t="s">
        <v>131</v>
      </c>
      <c r="B13" s="3" t="s">
        <v>9</v>
      </c>
      <c r="C13" s="15"/>
      <c r="D13" s="15"/>
      <c r="E13" s="9"/>
      <c r="F13" s="9"/>
      <c r="G13" s="9" t="str">
        <f t="shared" ref="G13" si="0">IF(E13+F13=0,"",SUM(E13+F13))</f>
        <v/>
      </c>
    </row>
    <row r="14" spans="1:7" ht="15.95" customHeight="1">
      <c r="A14" s="5" t="s">
        <v>132</v>
      </c>
      <c r="B14" s="3" t="s">
        <v>9</v>
      </c>
      <c r="C14" s="15"/>
      <c r="D14" s="15"/>
      <c r="E14" s="9"/>
      <c r="F14" s="9"/>
      <c r="G14" s="9" t="str">
        <f t="shared" ref="G14:G22" si="1">IF(E14+F14=0,"",SUM(E14+F14))</f>
        <v/>
      </c>
    </row>
    <row r="15" spans="1:7">
      <c r="A15" s="6"/>
      <c r="E15" s="2" t="s">
        <v>13</v>
      </c>
      <c r="F15" s="2" t="s">
        <v>4</v>
      </c>
      <c r="G15" s="2" t="s">
        <v>10</v>
      </c>
    </row>
    <row r="16" spans="1:7" ht="15.95" customHeight="1">
      <c r="A16" s="5" t="s">
        <v>3</v>
      </c>
      <c r="B16" s="3" t="s">
        <v>9</v>
      </c>
      <c r="C16" s="15" t="s">
        <v>57</v>
      </c>
      <c r="D16" s="12"/>
      <c r="E16" s="9">
        <v>15</v>
      </c>
      <c r="F16" s="9">
        <v>0</v>
      </c>
      <c r="G16" s="9">
        <f t="shared" si="1"/>
        <v>15</v>
      </c>
    </row>
    <row r="17" spans="1:7" ht="15.95" customHeight="1">
      <c r="A17" s="5" t="s">
        <v>133</v>
      </c>
      <c r="B17" s="3" t="s">
        <v>9</v>
      </c>
      <c r="C17" s="15"/>
      <c r="D17" s="12"/>
      <c r="E17" s="9"/>
      <c r="F17" s="9"/>
      <c r="G17" s="9" t="str">
        <f t="shared" ref="G17" si="2">IF(E17+F17=0,"",SUM(E17+F17))</f>
        <v/>
      </c>
    </row>
    <row r="18" spans="1:7" ht="15.95" customHeight="1">
      <c r="A18" s="5" t="s">
        <v>45</v>
      </c>
      <c r="B18" s="3" t="s">
        <v>9</v>
      </c>
      <c r="C18" s="15"/>
      <c r="D18" s="12"/>
      <c r="E18" s="9"/>
      <c r="F18" s="9"/>
      <c r="G18" s="9" t="str">
        <f t="shared" si="1"/>
        <v/>
      </c>
    </row>
    <row r="19" spans="1:7">
      <c r="A19" s="6"/>
      <c r="E19" s="2" t="s">
        <v>13</v>
      </c>
      <c r="F19" s="2" t="s">
        <v>4</v>
      </c>
      <c r="G19" s="2" t="s">
        <v>10</v>
      </c>
    </row>
    <row r="20" spans="1:7" ht="15.95" customHeight="1">
      <c r="A20" s="5" t="s">
        <v>5</v>
      </c>
      <c r="B20" s="3" t="s">
        <v>8</v>
      </c>
      <c r="C20" s="119" t="s">
        <v>58</v>
      </c>
      <c r="D20" s="12"/>
      <c r="E20" s="9">
        <v>12</v>
      </c>
      <c r="F20" s="9">
        <v>12</v>
      </c>
      <c r="G20" s="9">
        <f t="shared" si="1"/>
        <v>24</v>
      </c>
    </row>
    <row r="21" spans="1:7" ht="15.95" customHeight="1">
      <c r="A21" s="5" t="s">
        <v>5</v>
      </c>
      <c r="B21" s="3" t="s">
        <v>8</v>
      </c>
      <c r="C21" s="119" t="s">
        <v>59</v>
      </c>
      <c r="D21" s="12"/>
      <c r="E21" s="9">
        <v>18</v>
      </c>
      <c r="F21" s="9">
        <v>0</v>
      </c>
      <c r="G21" s="9">
        <f t="shared" si="1"/>
        <v>18</v>
      </c>
    </row>
    <row r="22" spans="1:7" ht="15.95" customHeight="1">
      <c r="A22" s="5" t="s">
        <v>5</v>
      </c>
      <c r="B22" s="3" t="s">
        <v>8</v>
      </c>
      <c r="C22" s="124"/>
      <c r="D22" s="125"/>
      <c r="E22" s="9"/>
      <c r="F22" s="9"/>
      <c r="G22" s="9" t="str">
        <f t="shared" si="1"/>
        <v/>
      </c>
    </row>
    <row r="23" spans="1:7">
      <c r="A23" s="6"/>
      <c r="E23" s="2" t="s">
        <v>13</v>
      </c>
      <c r="F23" s="2" t="s">
        <v>4</v>
      </c>
      <c r="G23" s="2" t="s">
        <v>10</v>
      </c>
    </row>
    <row r="24" spans="1:7" ht="15.95" customHeight="1">
      <c r="A24" s="5" t="s">
        <v>145</v>
      </c>
      <c r="B24" s="3" t="s">
        <v>7</v>
      </c>
      <c r="C24" s="9">
        <v>1</v>
      </c>
      <c r="D24" s="12"/>
      <c r="E24" s="12"/>
      <c r="F24" s="9">
        <v>7</v>
      </c>
      <c r="G24" s="9">
        <f>IF(C24=0,"",C24*F24)</f>
        <v>7</v>
      </c>
    </row>
    <row r="25" spans="1:7" ht="15.95" customHeight="1">
      <c r="A25" s="5" t="s">
        <v>137</v>
      </c>
      <c r="B25" s="3" t="s">
        <v>7</v>
      </c>
      <c r="C25" s="9">
        <v>1</v>
      </c>
      <c r="D25" s="12"/>
      <c r="E25" s="9">
        <v>6</v>
      </c>
      <c r="F25" s="12"/>
      <c r="G25" s="9">
        <f>IF(C25=0,"",C25*E25)</f>
        <v>6</v>
      </c>
    </row>
    <row r="26" spans="1:7" ht="15.95" customHeight="1">
      <c r="A26" s="5" t="s">
        <v>136</v>
      </c>
      <c r="B26" s="3" t="s">
        <v>7</v>
      </c>
      <c r="C26" s="9">
        <v>1</v>
      </c>
      <c r="D26" s="12"/>
      <c r="E26" s="12"/>
      <c r="F26" s="9">
        <v>7</v>
      </c>
      <c r="G26" s="9">
        <f t="shared" ref="G26:G31" si="3">IF(C26=0,"",C26*F26)</f>
        <v>7</v>
      </c>
    </row>
    <row r="27" spans="1:7" ht="15.95" customHeight="1">
      <c r="A27" s="5" t="s">
        <v>146</v>
      </c>
      <c r="B27" s="3" t="s">
        <v>7</v>
      </c>
      <c r="C27" s="9">
        <v>1</v>
      </c>
      <c r="D27" s="12"/>
      <c r="E27" s="9">
        <v>6</v>
      </c>
      <c r="F27" s="12"/>
      <c r="G27" s="9">
        <f>IF(C27=0,"",C27*E27)</f>
        <v>6</v>
      </c>
    </row>
    <row r="28" spans="1:7" ht="15.95" customHeight="1">
      <c r="A28" s="5" t="s">
        <v>6</v>
      </c>
      <c r="B28" s="3" t="s">
        <v>7</v>
      </c>
      <c r="C28" s="9">
        <v>1</v>
      </c>
      <c r="D28" s="12"/>
      <c r="E28" s="12"/>
      <c r="F28" s="9">
        <v>8</v>
      </c>
      <c r="G28" s="9">
        <f t="shared" si="3"/>
        <v>8</v>
      </c>
    </row>
    <row r="29" spans="1:7" ht="15.95" customHeight="1">
      <c r="A29" s="5" t="s">
        <v>11</v>
      </c>
      <c r="B29" s="3" t="s">
        <v>7</v>
      </c>
      <c r="C29" s="9">
        <v>1</v>
      </c>
      <c r="D29" s="12"/>
      <c r="E29" s="9">
        <v>8</v>
      </c>
      <c r="F29" s="12"/>
      <c r="G29" s="9">
        <f>IF(C29=0,"",C29*E29)</f>
        <v>8</v>
      </c>
    </row>
    <row r="30" spans="1:7">
      <c r="A30" s="6"/>
      <c r="E30" s="2" t="s">
        <v>13</v>
      </c>
      <c r="F30" s="2" t="s">
        <v>4</v>
      </c>
      <c r="G30" s="2" t="s">
        <v>10</v>
      </c>
    </row>
    <row r="31" spans="1:7" ht="15.95" customHeight="1">
      <c r="A31" s="5" t="s">
        <v>147</v>
      </c>
      <c r="B31" s="3" t="s">
        <v>7</v>
      </c>
      <c r="C31" s="9">
        <v>1</v>
      </c>
      <c r="D31" s="9"/>
      <c r="E31" s="12"/>
      <c r="F31" s="9">
        <v>7</v>
      </c>
      <c r="G31" s="9">
        <f t="shared" si="3"/>
        <v>7</v>
      </c>
    </row>
    <row r="32" spans="1:7" s="37" customFormat="1" ht="15.95" customHeight="1">
      <c r="A32" s="5" t="s">
        <v>41</v>
      </c>
      <c r="B32" s="7" t="s">
        <v>7</v>
      </c>
      <c r="C32" s="38">
        <v>2</v>
      </c>
      <c r="D32" s="38"/>
      <c r="E32" s="38">
        <v>6</v>
      </c>
      <c r="F32" s="39"/>
      <c r="G32" s="38">
        <f>IF(C32=0,"",C32*E32)</f>
        <v>12</v>
      </c>
    </row>
    <row r="33" spans="1:7" ht="15.95" customHeight="1">
      <c r="A33" s="5" t="s">
        <v>24</v>
      </c>
      <c r="B33" s="3" t="s">
        <v>7</v>
      </c>
      <c r="C33" s="9">
        <v>1</v>
      </c>
      <c r="D33" s="9"/>
      <c r="E33" s="9">
        <v>6</v>
      </c>
      <c r="F33" s="12"/>
      <c r="G33" s="9">
        <f>IF(C33=0,"",C33*E33)</f>
        <v>6</v>
      </c>
    </row>
    <row r="34" spans="1:7">
      <c r="A34" s="6"/>
      <c r="E34" s="2" t="s">
        <v>13</v>
      </c>
      <c r="F34" s="2" t="s">
        <v>4</v>
      </c>
      <c r="G34" s="2" t="s">
        <v>10</v>
      </c>
    </row>
    <row r="35" spans="1:7" ht="15.95" customHeight="1">
      <c r="A35" s="5" t="s">
        <v>12</v>
      </c>
      <c r="B35" s="5" t="s">
        <v>26</v>
      </c>
      <c r="C35" s="9">
        <v>1</v>
      </c>
      <c r="D35" s="9"/>
      <c r="E35" s="122">
        <v>1</v>
      </c>
      <c r="F35" s="9">
        <v>11</v>
      </c>
      <c r="G35" s="9">
        <f t="shared" ref="G35:G36" si="4">IF(E35+F35=0,"",SUM(E35+F35))</f>
        <v>12</v>
      </c>
    </row>
    <row r="36" spans="1:7" ht="15.75" customHeight="1">
      <c r="A36" s="5" t="s">
        <v>12</v>
      </c>
      <c r="B36" s="5" t="s">
        <v>27</v>
      </c>
      <c r="C36" s="9">
        <v>1</v>
      </c>
      <c r="D36" s="9"/>
      <c r="E36" s="122">
        <v>8</v>
      </c>
      <c r="F36" s="9">
        <v>0</v>
      </c>
      <c r="G36" s="9">
        <f t="shared" si="4"/>
        <v>8</v>
      </c>
    </row>
    <row r="37" spans="1:7" ht="15.95" customHeight="1">
      <c r="A37" s="6"/>
    </row>
    <row r="38" spans="1:7">
      <c r="A38" s="8" t="s">
        <v>14</v>
      </c>
      <c r="G38" s="9">
        <v>42</v>
      </c>
    </row>
    <row r="39" spans="1:7">
      <c r="A39" s="6" t="s">
        <v>15</v>
      </c>
      <c r="C39" s="6" t="s">
        <v>31</v>
      </c>
      <c r="D39" s="6"/>
      <c r="G39" s="35">
        <f>IF(G38=0,"",G38*18+200)</f>
        <v>956</v>
      </c>
    </row>
    <row r="40" spans="1:7">
      <c r="A40" s="6" t="s">
        <v>47</v>
      </c>
      <c r="C40" s="4"/>
      <c r="D40" s="4"/>
      <c r="G40" s="35">
        <f>IF(G44=0,"",G44*15)</f>
        <v>630</v>
      </c>
    </row>
    <row r="41" spans="1:7" ht="15.95" customHeight="1"/>
    <row r="42" spans="1:7">
      <c r="A42" s="6" t="s">
        <v>43</v>
      </c>
      <c r="C42" s="4"/>
      <c r="D42" s="4"/>
      <c r="G42" s="9">
        <v>8</v>
      </c>
    </row>
    <row r="43" spans="1:7">
      <c r="A43" s="6" t="s">
        <v>44</v>
      </c>
      <c r="C43" s="4"/>
      <c r="D43" s="4"/>
      <c r="G43" s="9">
        <v>42</v>
      </c>
    </row>
    <row r="44" spans="1:7" s="37" customFormat="1">
      <c r="A44" s="40" t="s">
        <v>48</v>
      </c>
      <c r="C44" s="41"/>
      <c r="D44" s="41"/>
      <c r="E44" s="42"/>
      <c r="F44" s="42"/>
      <c r="G44" s="38">
        <v>42</v>
      </c>
    </row>
    <row r="45" spans="1:7" ht="15.95" customHeight="1"/>
    <row r="46" spans="1:7">
      <c r="A46" s="6" t="s">
        <v>30</v>
      </c>
      <c r="G46" s="9">
        <v>5</v>
      </c>
    </row>
    <row r="47" spans="1:7">
      <c r="A47" s="6" t="s">
        <v>28</v>
      </c>
      <c r="G47" s="9">
        <v>7</v>
      </c>
    </row>
    <row r="48" spans="1:7">
      <c r="A48" s="6" t="s">
        <v>29</v>
      </c>
      <c r="G48" s="9">
        <v>30</v>
      </c>
    </row>
    <row r="50" spans="1:7" ht="15.75" customHeight="1">
      <c r="A50" s="6" t="s">
        <v>46</v>
      </c>
      <c r="C50" s="32" t="s">
        <v>60</v>
      </c>
      <c r="D50" s="32"/>
      <c r="E50" s="11"/>
      <c r="F50" s="11"/>
      <c r="G50" s="11"/>
    </row>
    <row r="51" spans="1:7" ht="18.75" customHeight="1">
      <c r="A51" s="6" t="s">
        <v>61</v>
      </c>
      <c r="C51" s="32" t="s">
        <v>62</v>
      </c>
      <c r="D51" s="32"/>
      <c r="E51" s="11"/>
      <c r="F51" s="11"/>
      <c r="G51" s="11"/>
    </row>
    <row r="52" spans="1:7" ht="15.95" customHeight="1"/>
    <row r="53" spans="1:7" ht="15.75" customHeight="1">
      <c r="A53" s="6" t="s">
        <v>46</v>
      </c>
      <c r="C53" s="32" t="s">
        <v>63</v>
      </c>
      <c r="D53" s="32"/>
      <c r="E53" s="11"/>
      <c r="F53" s="11"/>
      <c r="G53" s="11"/>
    </row>
    <row r="54" spans="1:7" ht="18.75" customHeight="1">
      <c r="A54" s="6" t="s">
        <v>38</v>
      </c>
      <c r="C54" s="32" t="s">
        <v>64</v>
      </c>
      <c r="D54" s="32"/>
      <c r="E54" s="11"/>
      <c r="F54" s="11"/>
      <c r="G54" s="11"/>
    </row>
  </sheetData>
  <sheetProtection algorithmName="SHA-512" hashValue="owFlovU68MsXAozFVObQlVaRYZx4N0gRDtOQ949igaNmSkuMx4RBAHzjV11RHQx3IaSFW1W+PSn3O0P+p6Qskw==" saltValue="vOFzLBPQ5c+jmNF2e1MJCQ==" spinCount="100000" sheet="1" objects="1" scenarios="1"/>
  <mergeCells count="7">
    <mergeCell ref="C22:D22"/>
    <mergeCell ref="A1:G1"/>
    <mergeCell ref="B5:G5"/>
    <mergeCell ref="B6:G6"/>
    <mergeCell ref="B8:G8"/>
    <mergeCell ref="B7:G7"/>
    <mergeCell ref="A3:G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1"/>
  <sheetViews>
    <sheetView zoomScaleNormal="100" workbookViewId="0">
      <selection activeCell="A27" sqref="A27"/>
    </sheetView>
  </sheetViews>
  <sheetFormatPr baseColWidth="10" defaultColWidth="11.42578125" defaultRowHeight="12.75"/>
  <cols>
    <col min="1" max="1" width="18.140625" bestFit="1" customWidth="1"/>
    <col min="2" max="2" width="13" customWidth="1"/>
    <col min="3" max="3" width="14.7109375" customWidth="1"/>
    <col min="4" max="4" width="11.5703125" customWidth="1"/>
    <col min="5" max="7" width="12" style="2" customWidth="1"/>
  </cols>
  <sheetData>
    <row r="1" spans="1:7" ht="16.5">
      <c r="A1" s="126" t="str">
        <f>AKTIVE!A1</f>
        <v>Anmeldeformular KSTV-Vereinsmeisterschaft 2022 in Reichenburg</v>
      </c>
      <c r="B1" s="126"/>
      <c r="C1" s="126"/>
      <c r="D1" s="126"/>
      <c r="E1" s="126"/>
      <c r="F1" s="126"/>
      <c r="G1" s="126"/>
    </row>
    <row r="2" spans="1:7" ht="12" customHeight="1">
      <c r="A2" s="13"/>
      <c r="B2" s="13"/>
      <c r="C2" s="13"/>
      <c r="D2" s="120"/>
      <c r="E2" s="13"/>
      <c r="F2" s="13"/>
      <c r="G2" s="13"/>
    </row>
    <row r="3" spans="1:7" ht="16.5">
      <c r="A3" s="126" t="s">
        <v>25</v>
      </c>
      <c r="B3" s="126"/>
      <c r="C3" s="126"/>
      <c r="D3" s="126"/>
      <c r="E3" s="126"/>
      <c r="F3" s="126"/>
      <c r="G3" s="126"/>
    </row>
    <row r="5" spans="1:7" s="1" customFormat="1" ht="21.95" customHeight="1">
      <c r="A5" s="1" t="s">
        <v>0</v>
      </c>
      <c r="B5" s="127" t="str">
        <f>AKTIVE!B5</f>
        <v>STV Muster</v>
      </c>
      <c r="C5" s="127"/>
      <c r="D5" s="127"/>
      <c r="E5" s="127"/>
      <c r="F5" s="127"/>
      <c r="G5" s="127"/>
    </row>
    <row r="6" spans="1:7" s="1" customFormat="1" ht="21.95" customHeight="1">
      <c r="A6" s="1" t="s">
        <v>40</v>
      </c>
      <c r="B6" s="127" t="str">
        <f>AKTIVE!B6</f>
        <v>Hans Muster</v>
      </c>
      <c r="C6" s="127"/>
      <c r="D6" s="127"/>
      <c r="E6" s="127"/>
      <c r="F6" s="127"/>
      <c r="G6" s="127"/>
    </row>
    <row r="7" spans="1:7" s="1" customFormat="1" ht="21.95" customHeight="1">
      <c r="A7" s="1" t="s">
        <v>39</v>
      </c>
      <c r="B7" s="127" t="str">
        <f>AKTIVE!B7</f>
        <v>Musterstrasse 0, 0000 Muster</v>
      </c>
      <c r="C7" s="127"/>
      <c r="D7" s="127"/>
      <c r="E7" s="127"/>
      <c r="F7" s="127"/>
      <c r="G7" s="127"/>
    </row>
    <row r="8" spans="1:7" s="1" customFormat="1" ht="21.95" customHeight="1">
      <c r="A8" s="1" t="s">
        <v>1</v>
      </c>
      <c r="B8" s="127" t="str">
        <f>AKTIVE!B8</f>
        <v>000 000 00 00 / hans.muster@muster.ch</v>
      </c>
      <c r="C8" s="127"/>
      <c r="D8" s="127"/>
      <c r="E8" s="127"/>
      <c r="F8" s="127"/>
      <c r="G8" s="127"/>
    </row>
    <row r="10" spans="1:7">
      <c r="D10" t="s">
        <v>134</v>
      </c>
      <c r="E10" s="2" t="s">
        <v>13</v>
      </c>
      <c r="F10" s="2" t="s">
        <v>4</v>
      </c>
      <c r="G10" s="2" t="s">
        <v>10</v>
      </c>
    </row>
    <row r="11" spans="1:7" ht="15.95" hidden="1" customHeight="1">
      <c r="A11" s="5" t="s">
        <v>2</v>
      </c>
      <c r="B11" s="3" t="s">
        <v>9</v>
      </c>
      <c r="C11" s="9" t="s">
        <v>16</v>
      </c>
      <c r="D11" s="9" t="s">
        <v>16</v>
      </c>
      <c r="E11" s="9"/>
      <c r="F11" s="9"/>
      <c r="G11" s="9"/>
    </row>
    <row r="12" spans="1:7" ht="15.95" customHeight="1">
      <c r="A12" s="5" t="s">
        <v>130</v>
      </c>
      <c r="B12" s="3" t="s">
        <v>9</v>
      </c>
      <c r="C12" s="9" t="s">
        <v>129</v>
      </c>
      <c r="D12" s="9"/>
      <c r="E12" s="9"/>
      <c r="F12" s="9"/>
      <c r="G12" s="9" t="str">
        <f>IF(E12+F12=0,"",SUM(E12+F12))</f>
        <v/>
      </c>
    </row>
    <row r="13" spans="1:7" ht="15.95" customHeight="1">
      <c r="A13" s="5" t="s">
        <v>131</v>
      </c>
      <c r="B13" s="3" t="s">
        <v>9</v>
      </c>
      <c r="C13" s="15"/>
      <c r="D13" s="15"/>
      <c r="E13" s="9"/>
      <c r="F13" s="9"/>
      <c r="G13" s="9" t="str">
        <f t="shared" ref="G13" si="0">IF(E13+F13=0,"",SUM(E13+F13))</f>
        <v/>
      </c>
    </row>
    <row r="14" spans="1:7">
      <c r="A14" s="6"/>
      <c r="E14" s="2" t="s">
        <v>13</v>
      </c>
      <c r="F14" s="2" t="s">
        <v>4</v>
      </c>
      <c r="G14" s="2" t="s">
        <v>10</v>
      </c>
    </row>
    <row r="15" spans="1:7" ht="15.95" customHeight="1">
      <c r="A15" s="5" t="s">
        <v>3</v>
      </c>
      <c r="B15" s="3" t="s">
        <v>9</v>
      </c>
      <c r="C15" s="15"/>
      <c r="D15" s="12"/>
      <c r="E15" s="9"/>
      <c r="F15" s="9"/>
      <c r="G15" s="9" t="str">
        <f t="shared" ref="G15" si="1">IF(E15+F15=0,"",SUM(E15+F15))</f>
        <v/>
      </c>
    </row>
    <row r="16" spans="1:7">
      <c r="A16" s="6"/>
      <c r="E16" s="2" t="s">
        <v>13</v>
      </c>
      <c r="F16" s="2" t="s">
        <v>4</v>
      </c>
      <c r="G16" s="2" t="s">
        <v>10</v>
      </c>
    </row>
    <row r="17" spans="1:7" ht="15.95" customHeight="1">
      <c r="A17" s="5" t="s">
        <v>5</v>
      </c>
      <c r="B17" s="3" t="s">
        <v>8</v>
      </c>
      <c r="C17" s="9"/>
      <c r="D17" s="12"/>
      <c r="E17" s="9"/>
      <c r="F17" s="9"/>
      <c r="G17" s="9" t="str">
        <f t="shared" ref="G17:G19" si="2">IF(E17+F17=0,"",SUM(E17+F17))</f>
        <v/>
      </c>
    </row>
    <row r="18" spans="1:7" ht="15.95" customHeight="1">
      <c r="A18" s="5" t="s">
        <v>5</v>
      </c>
      <c r="B18" s="3" t="s">
        <v>8</v>
      </c>
      <c r="C18" s="9"/>
      <c r="D18" s="12"/>
      <c r="E18" s="9"/>
      <c r="F18" s="9"/>
      <c r="G18" s="9" t="str">
        <f t="shared" si="2"/>
        <v/>
      </c>
    </row>
    <row r="19" spans="1:7" ht="15.95" customHeight="1">
      <c r="A19" s="5" t="s">
        <v>5</v>
      </c>
      <c r="B19" s="3" t="s">
        <v>8</v>
      </c>
      <c r="C19" s="9"/>
      <c r="D19" s="12"/>
      <c r="E19" s="9"/>
      <c r="F19" s="9"/>
      <c r="G19" s="9" t="str">
        <f t="shared" si="2"/>
        <v/>
      </c>
    </row>
    <row r="20" spans="1:7">
      <c r="A20" s="6"/>
      <c r="E20" s="2" t="s">
        <v>13</v>
      </c>
      <c r="F20" s="2" t="s">
        <v>4</v>
      </c>
      <c r="G20" s="2" t="s">
        <v>10</v>
      </c>
    </row>
    <row r="21" spans="1:7" ht="15.95" customHeight="1">
      <c r="A21" s="5" t="str">
        <f>AKTIVE!A24</f>
        <v>Weitsprung TU</v>
      </c>
      <c r="B21" s="3" t="s">
        <v>7</v>
      </c>
      <c r="C21" s="9"/>
      <c r="D21" s="12"/>
      <c r="E21" s="12"/>
      <c r="F21" s="9">
        <v>7</v>
      </c>
      <c r="G21" s="9" t="str">
        <f>IF(C21=0,"",C21*F21)</f>
        <v/>
      </c>
    </row>
    <row r="22" spans="1:7" ht="15.95" customHeight="1">
      <c r="A22" s="5" t="str">
        <f>AKTIVE!A25</f>
        <v>Hochsprung TI</v>
      </c>
      <c r="B22" s="3" t="s">
        <v>7</v>
      </c>
      <c r="C22" s="9"/>
      <c r="D22" s="12"/>
      <c r="E22" s="9">
        <v>6</v>
      </c>
      <c r="F22" s="12"/>
      <c r="G22" s="9" t="str">
        <f>IF(C22=0,"",C22*E22)</f>
        <v/>
      </c>
    </row>
    <row r="23" spans="1:7" ht="15.95" customHeight="1">
      <c r="A23" s="5" t="str">
        <f>AKTIVE!A26</f>
        <v>Kugelstossen TU</v>
      </c>
      <c r="B23" s="3" t="s">
        <v>7</v>
      </c>
      <c r="C23" s="9">
        <v>1</v>
      </c>
      <c r="D23" s="12"/>
      <c r="E23" s="12"/>
      <c r="F23" s="9">
        <v>7</v>
      </c>
      <c r="G23" s="9">
        <f t="shared" ref="G23:G28" si="3">IF(C23=0,"",C23*F23)</f>
        <v>7</v>
      </c>
    </row>
    <row r="24" spans="1:7" ht="15.95" customHeight="1">
      <c r="A24" s="5" t="str">
        <f>AKTIVE!A27</f>
        <v>Kugelstossen TI</v>
      </c>
      <c r="B24" s="3" t="s">
        <v>7</v>
      </c>
      <c r="C24" s="9">
        <v>1</v>
      </c>
      <c r="D24" s="12"/>
      <c r="E24" s="9">
        <v>6</v>
      </c>
      <c r="F24" s="12"/>
      <c r="G24" s="9">
        <f>IF(C24=0,"",C24*E24)</f>
        <v>6</v>
      </c>
    </row>
    <row r="25" spans="1:7" ht="15.95" customHeight="1">
      <c r="A25" s="5" t="str">
        <f>AKTIVE!A28</f>
        <v>Pendellauf TU</v>
      </c>
      <c r="B25" s="3" t="s">
        <v>7</v>
      </c>
      <c r="C25" s="9"/>
      <c r="D25" s="12"/>
      <c r="E25" s="12"/>
      <c r="F25" s="9">
        <v>8</v>
      </c>
      <c r="G25" s="9" t="str">
        <f t="shared" si="3"/>
        <v/>
      </c>
    </row>
    <row r="26" spans="1:7" ht="15.95" customHeight="1">
      <c r="A26" s="5" t="str">
        <f>AKTIVE!A29</f>
        <v>Pendellauf TI</v>
      </c>
      <c r="B26" s="3" t="s">
        <v>7</v>
      </c>
      <c r="C26" s="9"/>
      <c r="D26" s="12"/>
      <c r="E26" s="9">
        <v>8</v>
      </c>
      <c r="F26" s="12"/>
      <c r="G26" s="9" t="str">
        <f>IF(C26=0,"",C26*E26)</f>
        <v/>
      </c>
    </row>
    <row r="27" spans="1:7">
      <c r="A27" s="5"/>
      <c r="E27" s="2" t="s">
        <v>13</v>
      </c>
      <c r="F27" s="2" t="s">
        <v>4</v>
      </c>
      <c r="G27" s="2" t="s">
        <v>10</v>
      </c>
    </row>
    <row r="28" spans="1:7" ht="15.95" customHeight="1">
      <c r="A28" s="5" t="str">
        <f>AKTIVE!A31</f>
        <v>Steinheben TU</v>
      </c>
      <c r="B28" s="3" t="s">
        <v>7</v>
      </c>
      <c r="C28" s="9">
        <v>1</v>
      </c>
      <c r="D28" s="12"/>
      <c r="E28" s="12"/>
      <c r="F28" s="9">
        <v>7</v>
      </c>
      <c r="G28" s="9">
        <f t="shared" si="3"/>
        <v>7</v>
      </c>
    </row>
    <row r="29" spans="1:7" s="37" customFormat="1" ht="15.95" customHeight="1">
      <c r="A29" s="5" t="str">
        <f>AKTIVE!A32</f>
        <v>Steinheben TI</v>
      </c>
      <c r="B29" s="7" t="s">
        <v>7</v>
      </c>
      <c r="C29" s="38">
        <v>1</v>
      </c>
      <c r="D29" s="12"/>
      <c r="E29" s="38">
        <v>6</v>
      </c>
      <c r="F29" s="39"/>
      <c r="G29" s="38">
        <f>IF(C29=0,"",C29*E29)</f>
        <v>6</v>
      </c>
    </row>
    <row r="30" spans="1:7" ht="15.95" customHeight="1">
      <c r="A30" s="5" t="str">
        <f>AKTIVE!A33</f>
        <v>Steinstossen TI</v>
      </c>
      <c r="B30" s="3" t="s">
        <v>7</v>
      </c>
      <c r="C30" s="9">
        <v>1</v>
      </c>
      <c r="D30" s="12"/>
      <c r="E30" s="9">
        <v>6</v>
      </c>
      <c r="F30" s="12"/>
      <c r="G30" s="9">
        <f>IF(C30=0,"",C30*E30)</f>
        <v>6</v>
      </c>
    </row>
    <row r="31" spans="1:7">
      <c r="A31" s="6"/>
      <c r="E31" s="2" t="s">
        <v>13</v>
      </c>
      <c r="F31" s="2" t="s">
        <v>4</v>
      </c>
      <c r="G31" s="2" t="s">
        <v>10</v>
      </c>
    </row>
    <row r="32" spans="1:7" ht="15.95" customHeight="1">
      <c r="A32" s="5" t="s">
        <v>12</v>
      </c>
      <c r="B32" s="5" t="s">
        <v>26</v>
      </c>
      <c r="C32" s="31"/>
      <c r="D32" s="12"/>
      <c r="E32" s="30"/>
      <c r="F32" s="9"/>
      <c r="G32" s="9" t="str">
        <f t="shared" ref="G32:G33" si="4">IF(E32+F32=0,"",SUM(E32+F32))</f>
        <v/>
      </c>
    </row>
    <row r="33" spans="1:7" ht="15.75" customHeight="1">
      <c r="A33" s="5" t="s">
        <v>12</v>
      </c>
      <c r="B33" s="5" t="s">
        <v>27</v>
      </c>
      <c r="C33" s="31"/>
      <c r="D33" s="12"/>
      <c r="E33" s="30"/>
      <c r="F33" s="9"/>
      <c r="G33" s="9" t="str">
        <f t="shared" si="4"/>
        <v/>
      </c>
    </row>
    <row r="34" spans="1:7" ht="15.95" customHeight="1">
      <c r="A34" s="6"/>
    </row>
    <row r="35" spans="1:7">
      <c r="A35" s="8" t="s">
        <v>14</v>
      </c>
      <c r="G35" s="9">
        <v>13</v>
      </c>
    </row>
    <row r="36" spans="1:7">
      <c r="A36" s="6" t="s">
        <v>15</v>
      </c>
      <c r="C36" s="6" t="s">
        <v>31</v>
      </c>
      <c r="D36" s="6"/>
      <c r="G36" s="35">
        <f>IF(G35=0,"",G35*18+200)</f>
        <v>434</v>
      </c>
    </row>
    <row r="37" spans="1:7">
      <c r="A37" s="6" t="s">
        <v>47</v>
      </c>
      <c r="C37" s="4"/>
      <c r="D37" s="4"/>
      <c r="G37" s="35">
        <f>IF(G41=0,"",G41*15)</f>
        <v>195</v>
      </c>
    </row>
    <row r="38" spans="1:7" ht="15.95" customHeight="1"/>
    <row r="39" spans="1:7">
      <c r="A39" s="6" t="s">
        <v>43</v>
      </c>
      <c r="C39" s="4"/>
      <c r="D39" s="4"/>
      <c r="G39" s="9">
        <v>10</v>
      </c>
    </row>
    <row r="40" spans="1:7">
      <c r="A40" s="6" t="s">
        <v>44</v>
      </c>
      <c r="C40" s="4"/>
      <c r="D40" s="4"/>
      <c r="G40" s="9">
        <v>13</v>
      </c>
    </row>
    <row r="41" spans="1:7" s="37" customFormat="1">
      <c r="A41" s="40" t="s">
        <v>48</v>
      </c>
      <c r="C41" s="41"/>
      <c r="D41" s="41"/>
      <c r="E41" s="42"/>
      <c r="F41" s="42"/>
      <c r="G41" s="38">
        <v>13</v>
      </c>
    </row>
    <row r="42" spans="1:7" ht="15.95" customHeight="1"/>
    <row r="43" spans="1:7">
      <c r="A43" s="6" t="s">
        <v>30</v>
      </c>
      <c r="G43" s="9">
        <v>0</v>
      </c>
    </row>
    <row r="44" spans="1:7">
      <c r="A44" s="6" t="s">
        <v>28</v>
      </c>
      <c r="G44" s="9">
        <v>0</v>
      </c>
    </row>
    <row r="45" spans="1:7">
      <c r="A45" s="6" t="s">
        <v>29</v>
      </c>
      <c r="G45" s="9">
        <v>13</v>
      </c>
    </row>
    <row r="47" spans="1:7" ht="15.75" customHeight="1">
      <c r="A47" s="6" t="s">
        <v>46</v>
      </c>
      <c r="C47" s="10"/>
      <c r="D47" s="10"/>
      <c r="E47" s="11"/>
      <c r="F47" s="11"/>
      <c r="G47" s="11"/>
    </row>
    <row r="48" spans="1:7" ht="18.75" customHeight="1">
      <c r="A48" s="6" t="s">
        <v>38</v>
      </c>
      <c r="C48" s="10"/>
      <c r="D48" s="10"/>
      <c r="E48" s="11"/>
      <c r="F48" s="11"/>
      <c r="G48" s="11"/>
    </row>
    <row r="49" spans="1:7" ht="15.95" customHeight="1"/>
    <row r="50" spans="1:7" ht="15.75" customHeight="1">
      <c r="A50" s="6" t="s">
        <v>46</v>
      </c>
      <c r="C50" s="10"/>
      <c r="D50" s="10"/>
      <c r="E50" s="11"/>
      <c r="F50" s="11"/>
      <c r="G50" s="11"/>
    </row>
    <row r="51" spans="1:7" ht="18.75" customHeight="1">
      <c r="A51" s="6" t="s">
        <v>38</v>
      </c>
      <c r="C51" s="10"/>
      <c r="D51" s="10"/>
      <c r="E51" s="11"/>
      <c r="F51" s="11"/>
      <c r="G51" s="11"/>
    </row>
  </sheetData>
  <sheetProtection algorithmName="SHA-512" hashValue="gM9/iOX/8QIc3BQsFFA4Qc5Pj1ua2sR1E/HWc9BjbWqRo8ZSHNpfHeV4kZPDhi455p9od+4cj1OzLhAz3LdYUg==" saltValue="HIixZfQYc87EjLiZgyIUNQ==" spinCount="100000" sheet="1" objects="1" scenarios="1"/>
  <mergeCells count="6">
    <mergeCell ref="B8:G8"/>
    <mergeCell ref="A1:G1"/>
    <mergeCell ref="A3:G3"/>
    <mergeCell ref="B5:G5"/>
    <mergeCell ref="B6:G6"/>
    <mergeCell ref="B7:G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topLeftCell="A4" zoomScaleNormal="100" workbookViewId="0">
      <selection activeCell="D46" sqref="D46:D47"/>
    </sheetView>
  </sheetViews>
  <sheetFormatPr baseColWidth="10" defaultColWidth="11.42578125" defaultRowHeight="12.75"/>
  <cols>
    <col min="1" max="1" width="18.140625" bestFit="1" customWidth="1"/>
    <col min="2" max="2" width="12.85546875" bestFit="1" customWidth="1"/>
    <col min="3" max="3" width="11.7109375" bestFit="1" customWidth="1"/>
    <col min="4" max="4" width="11.7109375" customWidth="1"/>
    <col min="5" max="7" width="11.42578125" style="2"/>
  </cols>
  <sheetData>
    <row r="1" spans="1:7" ht="16.5">
      <c r="A1" s="126" t="str">
        <f>AKTIVE!A1</f>
        <v>Anmeldeformular KSTV-Vereinsmeisterschaft 2022 in Reichenburg</v>
      </c>
      <c r="B1" s="126"/>
      <c r="C1" s="126"/>
      <c r="D1" s="126"/>
      <c r="E1" s="126"/>
      <c r="F1" s="126"/>
      <c r="G1" s="126"/>
    </row>
    <row r="3" spans="1:7" s="14" customFormat="1" ht="26.25">
      <c r="A3" s="128" t="s">
        <v>17</v>
      </c>
      <c r="B3" s="129"/>
      <c r="C3" s="129"/>
      <c r="D3" s="129"/>
      <c r="E3" s="129"/>
      <c r="F3" s="129"/>
      <c r="G3" s="129"/>
    </row>
    <row r="4" spans="1:7" s="14" customFormat="1" ht="12.75" customHeight="1">
      <c r="A4" s="16"/>
      <c r="B4" s="17"/>
      <c r="C4" s="17"/>
      <c r="D4" s="121"/>
      <c r="E4" s="17"/>
      <c r="F4" s="17"/>
      <c r="G4" s="17"/>
    </row>
    <row r="5" spans="1:7" s="1" customFormat="1" ht="21.95" customHeight="1">
      <c r="A5" s="1" t="s">
        <v>0</v>
      </c>
      <c r="B5" s="127" t="str">
        <f>AKTIVE!B5</f>
        <v>STV Muster</v>
      </c>
      <c r="C5" s="127"/>
      <c r="D5" s="127"/>
      <c r="E5" s="127"/>
      <c r="F5" s="127"/>
      <c r="G5" s="127"/>
    </row>
    <row r="6" spans="1:7" s="1" customFormat="1" ht="21.95" customHeight="1">
      <c r="A6" s="1" t="s">
        <v>40</v>
      </c>
      <c r="B6" s="127" t="str">
        <f>AKTIVE!B6</f>
        <v>Hans Muster</v>
      </c>
      <c r="C6" s="127"/>
      <c r="D6" s="127"/>
      <c r="E6" s="127"/>
      <c r="F6" s="127"/>
      <c r="G6" s="127"/>
    </row>
    <row r="7" spans="1:7" s="1" customFormat="1" ht="21.95" customHeight="1">
      <c r="A7" s="1" t="s">
        <v>39</v>
      </c>
      <c r="B7" s="127" t="str">
        <f>AKTIVE!B7</f>
        <v>Musterstrasse 0, 0000 Muster</v>
      </c>
      <c r="C7" s="127"/>
      <c r="D7" s="127"/>
      <c r="E7" s="127"/>
      <c r="F7" s="127"/>
      <c r="G7" s="127"/>
    </row>
    <row r="8" spans="1:7" s="1" customFormat="1" ht="21.95" customHeight="1">
      <c r="A8" s="1" t="s">
        <v>1</v>
      </c>
      <c r="B8" s="127" t="str">
        <f>AKTIVE!B8</f>
        <v>000 000 00 00 / hans.muster@muster.ch</v>
      </c>
      <c r="C8" s="127"/>
      <c r="D8" s="127"/>
      <c r="E8" s="127"/>
      <c r="F8" s="127"/>
      <c r="G8" s="127"/>
    </row>
    <row r="9" spans="1:7" s="1" customFormat="1" ht="21.95" customHeight="1">
      <c r="B9" s="29"/>
      <c r="C9" s="29"/>
      <c r="D9" s="29"/>
      <c r="E9" s="29"/>
      <c r="F9" s="29"/>
      <c r="G9" s="29"/>
    </row>
    <row r="11" spans="1:7">
      <c r="D11" t="s">
        <v>134</v>
      </c>
      <c r="E11" s="2" t="s">
        <v>13</v>
      </c>
      <c r="F11" s="2" t="s">
        <v>4</v>
      </c>
      <c r="G11" s="2" t="s">
        <v>10</v>
      </c>
    </row>
    <row r="12" spans="1:7" ht="20.100000000000001" hidden="1" customHeight="1">
      <c r="A12" s="5" t="s">
        <v>2</v>
      </c>
      <c r="B12" s="3" t="s">
        <v>9</v>
      </c>
      <c r="C12" s="9" t="s">
        <v>16</v>
      </c>
      <c r="D12" s="9" t="s">
        <v>16</v>
      </c>
      <c r="E12" s="9"/>
      <c r="F12" s="9"/>
      <c r="G12" s="9"/>
    </row>
    <row r="13" spans="1:7" ht="20.100000000000001" customHeight="1">
      <c r="A13" s="5" t="s">
        <v>130</v>
      </c>
      <c r="B13" s="3" t="s">
        <v>9</v>
      </c>
      <c r="C13" s="9" t="s">
        <v>129</v>
      </c>
      <c r="D13" s="9"/>
      <c r="E13" s="9"/>
      <c r="F13" s="9"/>
      <c r="G13" s="9" t="str">
        <f>IF(E13+F13=0,"",SUM(E13+F13))</f>
        <v/>
      </c>
    </row>
    <row r="14" spans="1:7" ht="20.100000000000001" customHeight="1">
      <c r="A14" s="5" t="s">
        <v>131</v>
      </c>
      <c r="B14" s="3" t="s">
        <v>9</v>
      </c>
      <c r="C14" s="9"/>
      <c r="D14" s="12"/>
      <c r="E14" s="9"/>
      <c r="F14" s="9"/>
      <c r="G14" s="9" t="str">
        <f t="shared" ref="G14:G15" si="0">IF(E14+F14=0,"",SUM(E14+F14))</f>
        <v/>
      </c>
    </row>
    <row r="15" spans="1:7" ht="20.100000000000001" customHeight="1">
      <c r="A15" s="5" t="s">
        <v>3</v>
      </c>
      <c r="B15" s="3" t="s">
        <v>9</v>
      </c>
      <c r="C15" s="9" t="s">
        <v>138</v>
      </c>
      <c r="D15" s="12"/>
      <c r="E15" s="9">
        <v>12</v>
      </c>
      <c r="F15" s="9">
        <v>0</v>
      </c>
      <c r="G15" s="9">
        <f t="shared" si="0"/>
        <v>12</v>
      </c>
    </row>
    <row r="16" spans="1:7" ht="20.100000000000001" customHeight="1">
      <c r="A16" s="6"/>
      <c r="E16" s="2" t="s">
        <v>13</v>
      </c>
      <c r="F16" s="2" t="s">
        <v>4</v>
      </c>
      <c r="G16" s="2" t="s">
        <v>10</v>
      </c>
    </row>
    <row r="17" spans="1:7" ht="20.100000000000001" customHeight="1">
      <c r="A17" s="5" t="s">
        <v>5</v>
      </c>
      <c r="B17" s="3" t="s">
        <v>8</v>
      </c>
      <c r="C17" s="9"/>
      <c r="D17" s="12"/>
      <c r="E17" s="9"/>
      <c r="F17" s="9"/>
      <c r="G17" s="9" t="str">
        <f t="shared" ref="G17:G19" si="1">IF(E17+F17=0,"",SUM(E17+F17))</f>
        <v/>
      </c>
    </row>
    <row r="18" spans="1:7" ht="20.100000000000001" customHeight="1">
      <c r="A18" s="5" t="s">
        <v>5</v>
      </c>
      <c r="B18" s="3" t="s">
        <v>8</v>
      </c>
      <c r="C18" s="9"/>
      <c r="D18" s="12"/>
      <c r="E18" s="9"/>
      <c r="F18" s="9"/>
      <c r="G18" s="9" t="str">
        <f t="shared" si="1"/>
        <v/>
      </c>
    </row>
    <row r="19" spans="1:7" ht="20.100000000000001" customHeight="1">
      <c r="A19" s="5" t="s">
        <v>5</v>
      </c>
      <c r="B19" s="3" t="s">
        <v>8</v>
      </c>
      <c r="C19" s="9"/>
      <c r="D19" s="12"/>
      <c r="E19" s="9"/>
      <c r="F19" s="9"/>
      <c r="G19" s="9" t="str">
        <f t="shared" si="1"/>
        <v/>
      </c>
    </row>
    <row r="20" spans="1:7">
      <c r="A20" s="6"/>
    </row>
    <row r="21" spans="1:7">
      <c r="A21" s="6"/>
    </row>
    <row r="22" spans="1:7" ht="15.95" customHeight="1">
      <c r="A22" s="8" t="s">
        <v>14</v>
      </c>
      <c r="D22" s="4"/>
      <c r="G22" s="9">
        <v>12</v>
      </c>
    </row>
    <row r="23" spans="1:7" ht="15.95" customHeight="1">
      <c r="A23" s="6" t="s">
        <v>15</v>
      </c>
      <c r="C23" s="4"/>
      <c r="D23" s="4"/>
      <c r="G23" s="15" t="s">
        <v>18</v>
      </c>
    </row>
    <row r="24" spans="1:7" ht="15.95" customHeight="1">
      <c r="A24" s="6" t="s">
        <v>42</v>
      </c>
      <c r="C24" s="4"/>
      <c r="D24" s="4"/>
      <c r="G24" s="36">
        <v>200</v>
      </c>
    </row>
    <row r="25" spans="1:7" ht="16.5" hidden="1" customHeight="1">
      <c r="A25" s="6" t="s">
        <v>47</v>
      </c>
      <c r="C25" s="4"/>
      <c r="G25" s="35" t="str">
        <f>IF(G29=0,"",G29*15)</f>
        <v/>
      </c>
    </row>
    <row r="26" spans="1:7">
      <c r="D26" s="4"/>
    </row>
    <row r="27" spans="1:7" ht="15.95" customHeight="1">
      <c r="A27" s="6" t="s">
        <v>43</v>
      </c>
      <c r="C27" s="4"/>
      <c r="D27" s="4"/>
      <c r="G27" s="9">
        <v>12</v>
      </c>
    </row>
    <row r="28" spans="1:7" ht="16.5" customHeight="1">
      <c r="A28" s="6" t="s">
        <v>44</v>
      </c>
      <c r="C28" s="4"/>
      <c r="D28" s="41"/>
      <c r="G28" s="9">
        <v>12</v>
      </c>
    </row>
    <row r="29" spans="1:7" s="37" customFormat="1" ht="16.5" hidden="1" customHeight="1">
      <c r="A29" s="40" t="s">
        <v>48</v>
      </c>
      <c r="C29" s="41"/>
      <c r="D29"/>
      <c r="E29" s="42"/>
      <c r="F29" s="42"/>
      <c r="G29" s="38">
        <v>0</v>
      </c>
    </row>
  </sheetData>
  <sheetProtection algorithmName="SHA-512" hashValue="WFle42Nas/wgwjBXSaRMNVU31nOBckr6LW4jrVyU+8aL334oNxtFTtndmQp+WaTOfJY+TkQZRBxdOBzjr0541w==" saltValue="FtYXDgoH2+FSxBLwAChhBw==" spinCount="100000" sheet="1" objects="1" scenarios="1"/>
  <mergeCells count="6">
    <mergeCell ref="B8:G8"/>
    <mergeCell ref="A1:G1"/>
    <mergeCell ref="B7:G7"/>
    <mergeCell ref="A3:G3"/>
    <mergeCell ref="B5:G5"/>
    <mergeCell ref="B6:G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5"/>
  <sheetViews>
    <sheetView zoomScaleNormal="100" workbookViewId="0">
      <selection activeCell="A24" sqref="A24"/>
    </sheetView>
  </sheetViews>
  <sheetFormatPr baseColWidth="10" defaultColWidth="11.42578125" defaultRowHeight="12.75"/>
  <cols>
    <col min="1" max="1" width="19" customWidth="1"/>
  </cols>
  <sheetData>
    <row r="1" spans="1:6" ht="18">
      <c r="A1" s="18" t="s">
        <v>128</v>
      </c>
      <c r="B1" s="18"/>
      <c r="C1" s="18"/>
      <c r="D1" s="18"/>
      <c r="E1" s="18"/>
    </row>
    <row r="2" spans="1:6">
      <c r="A2" s="19"/>
      <c r="B2" s="19"/>
      <c r="C2" s="19"/>
      <c r="D2" s="19"/>
      <c r="E2" s="19"/>
    </row>
    <row r="4" spans="1:6" s="1" customFormat="1" ht="21.95" customHeight="1">
      <c r="A4" s="1" t="s">
        <v>0</v>
      </c>
      <c r="B4" s="127" t="str">
        <f>AKTIVE!B5</f>
        <v>STV Muster</v>
      </c>
      <c r="C4" s="127"/>
      <c r="D4" s="127"/>
      <c r="E4" s="127"/>
      <c r="F4" s="127"/>
    </row>
    <row r="5" spans="1:6" s="1" customFormat="1" ht="21.95" customHeight="1">
      <c r="A5" s="1" t="s">
        <v>33</v>
      </c>
      <c r="B5" s="127" t="str">
        <f>AKTIVE!B6</f>
        <v>Hans Muster</v>
      </c>
      <c r="C5" s="127"/>
      <c r="D5" s="127"/>
      <c r="E5" s="127"/>
      <c r="F5" s="127"/>
    </row>
    <row r="6" spans="1:6" s="1" customFormat="1" ht="21.95" customHeight="1">
      <c r="A6" s="1" t="s">
        <v>32</v>
      </c>
      <c r="B6" s="127" t="str">
        <f>AKTIVE!B7</f>
        <v>Musterstrasse 0, 0000 Muster</v>
      </c>
      <c r="C6" s="127"/>
      <c r="D6" s="127"/>
      <c r="E6" s="127"/>
      <c r="F6" s="127"/>
    </row>
    <row r="7" spans="1:6" s="1" customFormat="1" ht="21.95" customHeight="1">
      <c r="A7" s="1" t="s">
        <v>1</v>
      </c>
      <c r="B7" s="127" t="str">
        <f>AKTIVE!B8</f>
        <v>000 000 00 00 / hans.muster@muster.ch</v>
      </c>
      <c r="C7" s="127"/>
      <c r="D7" s="127"/>
      <c r="E7" s="127"/>
      <c r="F7" s="127"/>
    </row>
    <row r="10" spans="1:6">
      <c r="A10" s="19" t="s">
        <v>19</v>
      </c>
      <c r="B10" s="19"/>
      <c r="C10" s="19"/>
      <c r="D10" s="19"/>
      <c r="E10" s="19"/>
    </row>
    <row r="11" spans="1:6" ht="13.5" thickBot="1"/>
    <row r="12" spans="1:6" ht="21.75" customHeight="1">
      <c r="A12" s="34" t="s">
        <v>34</v>
      </c>
      <c r="B12" s="25"/>
      <c r="C12" s="25"/>
      <c r="D12" s="25"/>
      <c r="E12" s="25"/>
      <c r="F12" s="21"/>
    </row>
    <row r="13" spans="1:6" ht="21.75" customHeight="1">
      <c r="A13" s="33" t="s">
        <v>36</v>
      </c>
      <c r="B13" s="32" t="s">
        <v>53</v>
      </c>
      <c r="C13" s="10"/>
      <c r="D13" s="10"/>
      <c r="E13" s="10"/>
      <c r="F13" s="28"/>
    </row>
    <row r="14" spans="1:6" ht="21.75" customHeight="1">
      <c r="A14" s="33" t="s">
        <v>37</v>
      </c>
      <c r="B14" s="32" t="s">
        <v>54</v>
      </c>
      <c r="C14" s="10"/>
      <c r="D14" s="10"/>
      <c r="E14" s="10"/>
      <c r="F14" s="28"/>
    </row>
    <row r="15" spans="1:6" ht="21.75" customHeight="1">
      <c r="A15" s="33" t="s">
        <v>35</v>
      </c>
      <c r="B15" s="32" t="s">
        <v>55</v>
      </c>
      <c r="C15" s="10"/>
      <c r="D15" s="10"/>
      <c r="E15" s="10"/>
      <c r="F15" s="28"/>
    </row>
    <row r="16" spans="1:6" ht="21.75" customHeight="1">
      <c r="A16" s="22" t="s">
        <v>22</v>
      </c>
      <c r="B16" s="32" t="s">
        <v>56</v>
      </c>
      <c r="C16" s="10"/>
      <c r="D16" s="10"/>
      <c r="E16" s="10"/>
      <c r="F16" s="28"/>
    </row>
    <row r="17" spans="1:6" ht="21.75" customHeight="1" thickBot="1">
      <c r="A17" s="23"/>
      <c r="B17" s="26"/>
      <c r="C17" s="26"/>
      <c r="D17" s="26"/>
      <c r="E17" s="26"/>
      <c r="F17" s="24"/>
    </row>
    <row r="18" spans="1:6" ht="21.75" customHeight="1"/>
    <row r="22" spans="1:6">
      <c r="A22" s="19" t="s">
        <v>148</v>
      </c>
      <c r="B22" s="19"/>
    </row>
    <row r="23" spans="1:6" ht="13.5" thickBot="1"/>
    <row r="24" spans="1:6" ht="21.75" customHeight="1">
      <c r="A24" s="20"/>
      <c r="B24" s="25"/>
      <c r="C24" s="25"/>
      <c r="D24" s="25"/>
      <c r="E24" s="25"/>
      <c r="F24" s="21"/>
    </row>
    <row r="25" spans="1:6" ht="21.75" customHeight="1">
      <c r="A25" s="27" t="s">
        <v>36</v>
      </c>
      <c r="B25" s="32" t="s">
        <v>141</v>
      </c>
      <c r="C25" s="10"/>
      <c r="D25" s="10"/>
      <c r="E25" s="10"/>
      <c r="F25" s="28"/>
    </row>
    <row r="26" spans="1:6" ht="21.75" customHeight="1">
      <c r="A26" s="27" t="s">
        <v>35</v>
      </c>
      <c r="B26" s="32" t="s">
        <v>142</v>
      </c>
      <c r="C26" s="10"/>
      <c r="D26" s="10"/>
      <c r="E26" s="10"/>
      <c r="F26" s="28"/>
    </row>
    <row r="27" spans="1:6" ht="21.75" customHeight="1">
      <c r="A27" s="22" t="s">
        <v>23</v>
      </c>
      <c r="B27" s="32" t="s">
        <v>143</v>
      </c>
      <c r="C27" s="10"/>
      <c r="D27" s="10"/>
      <c r="E27" s="10"/>
      <c r="F27" s="28"/>
    </row>
    <row r="28" spans="1:6" ht="21.75" customHeight="1">
      <c r="A28" s="22" t="s">
        <v>20</v>
      </c>
      <c r="B28" s="32" t="s">
        <v>144</v>
      </c>
      <c r="C28" s="10"/>
      <c r="D28" s="10"/>
      <c r="E28" s="10"/>
      <c r="F28" s="28"/>
    </row>
    <row r="29" spans="1:6" ht="21.75" customHeight="1" thickBot="1">
      <c r="A29" s="23"/>
      <c r="B29" s="26"/>
      <c r="C29" s="26"/>
      <c r="D29" s="26"/>
      <c r="E29" s="26"/>
      <c r="F29" s="24"/>
    </row>
    <row r="30" spans="1:6" ht="21.75" customHeight="1"/>
    <row r="35" spans="6:6">
      <c r="F35" t="str">
        <f>IF(F34=0,"",F34*18+200)</f>
        <v/>
      </c>
    </row>
  </sheetData>
  <sheetProtection algorithmName="SHA-512" hashValue="Ps/mfbLKI7sZKFxS5ig2I6UBgxIwuzxJ8S6qm8pVtF53mT0lC/EQo/ZaAc2t7rd+9xRNasIaY/so50rPaROJaQ==" saltValue="PIiqTnLJz8G+qeGAME6Pbw==" spinCount="100000" sheet="1" objects="1" scenarios="1"/>
  <mergeCells count="4">
    <mergeCell ref="B4:F4"/>
    <mergeCell ref="B5:F5"/>
    <mergeCell ref="B6:F6"/>
    <mergeCell ref="B7:F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5"/>
  <sheetViews>
    <sheetView workbookViewId="0">
      <selection activeCell="A49" sqref="A49"/>
    </sheetView>
  </sheetViews>
  <sheetFormatPr baseColWidth="10" defaultColWidth="11.42578125" defaultRowHeight="12.75"/>
  <cols>
    <col min="1" max="1" width="51" customWidth="1"/>
  </cols>
  <sheetData>
    <row r="1" spans="1:17" ht="15">
      <c r="A1" s="43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">
      <c r="A2" s="43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>
      <c r="A5" s="44" t="s">
        <v>67</v>
      </c>
      <c r="B5" s="44"/>
      <c r="C5" s="44"/>
      <c r="D5" s="44"/>
      <c r="E5" s="44"/>
      <c r="F5" s="44" t="s">
        <v>68</v>
      </c>
      <c r="G5" s="44"/>
      <c r="H5" s="44"/>
      <c r="I5" s="44" t="s">
        <v>69</v>
      </c>
      <c r="J5" s="44"/>
      <c r="K5" s="44"/>
      <c r="L5" s="44"/>
      <c r="M5" s="44" t="s">
        <v>70</v>
      </c>
      <c r="N5" s="44"/>
      <c r="O5" s="44"/>
    </row>
    <row r="6" spans="1:17">
      <c r="A6" s="44" t="s">
        <v>71</v>
      </c>
      <c r="B6" s="45" t="s">
        <v>72</v>
      </c>
      <c r="C6" s="46"/>
      <c r="D6" s="46"/>
      <c r="E6" s="46"/>
      <c r="F6" s="44" t="s">
        <v>73</v>
      </c>
      <c r="G6" s="45">
        <v>2022</v>
      </c>
      <c r="H6" s="47"/>
      <c r="I6" s="44" t="s">
        <v>74</v>
      </c>
      <c r="J6" s="46" t="s">
        <v>49</v>
      </c>
      <c r="K6" s="46"/>
      <c r="L6" s="46"/>
      <c r="M6" s="44" t="s">
        <v>75</v>
      </c>
      <c r="N6" s="44"/>
      <c r="O6" s="46" t="s">
        <v>76</v>
      </c>
    </row>
    <row r="7" spans="1:17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7">
      <c r="A8" s="44" t="s">
        <v>77</v>
      </c>
      <c r="B8" s="44"/>
      <c r="C8" s="44"/>
      <c r="D8" s="44"/>
      <c r="E8" s="44"/>
      <c r="F8" s="44"/>
      <c r="G8" s="44"/>
      <c r="H8" s="44"/>
      <c r="I8" s="44" t="s">
        <v>78</v>
      </c>
      <c r="J8" s="44"/>
      <c r="K8" s="46" t="s">
        <v>79</v>
      </c>
      <c r="L8" s="46"/>
      <c r="M8" s="44" t="s">
        <v>80</v>
      </c>
      <c r="N8" s="44"/>
      <c r="O8" s="44"/>
    </row>
    <row r="9" spans="1:17">
      <c r="A9" s="44" t="s">
        <v>81</v>
      </c>
      <c r="B9" s="46" t="s">
        <v>50</v>
      </c>
      <c r="C9" s="46"/>
      <c r="D9" s="46"/>
      <c r="E9" s="46"/>
      <c r="F9" s="46"/>
      <c r="G9" s="46"/>
      <c r="H9" s="44"/>
      <c r="I9" s="44" t="s">
        <v>82</v>
      </c>
      <c r="J9" s="44"/>
      <c r="K9" s="46"/>
      <c r="L9" s="46"/>
      <c r="M9" s="44" t="s">
        <v>83</v>
      </c>
      <c r="N9" s="46" t="s">
        <v>58</v>
      </c>
      <c r="O9" s="46"/>
    </row>
    <row r="10" spans="1:17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7">
      <c r="A11" s="44" t="s">
        <v>84</v>
      </c>
      <c r="B11" s="44"/>
      <c r="C11" s="44"/>
      <c r="D11" s="44"/>
      <c r="E11" s="44"/>
      <c r="F11" s="44"/>
      <c r="G11" s="44"/>
      <c r="H11" s="44"/>
      <c r="I11" s="48" t="s">
        <v>85</v>
      </c>
      <c r="J11" s="49"/>
      <c r="K11" s="49"/>
      <c r="L11" s="49"/>
      <c r="M11" s="49"/>
      <c r="N11" s="49"/>
      <c r="O11" s="49"/>
    </row>
    <row r="12" spans="1:17">
      <c r="A12" s="44" t="s">
        <v>86</v>
      </c>
      <c r="B12" s="44"/>
      <c r="C12" s="44"/>
      <c r="D12" s="44"/>
      <c r="E12" s="44"/>
      <c r="F12" s="44"/>
      <c r="G12" s="44"/>
      <c r="H12" s="44"/>
      <c r="I12" s="48" t="s">
        <v>87</v>
      </c>
      <c r="J12" s="49"/>
      <c r="K12" s="49"/>
      <c r="L12" s="49"/>
      <c r="M12" s="49"/>
      <c r="N12" s="49"/>
      <c r="O12" s="49"/>
    </row>
    <row r="13" spans="1:17" ht="13.5" thickBot="1">
      <c r="A13" s="44"/>
      <c r="B13" s="44"/>
      <c r="C13" s="44"/>
      <c r="D13" s="44"/>
      <c r="E13" s="44"/>
      <c r="F13" s="44"/>
      <c r="G13" s="44"/>
      <c r="H13" s="44"/>
      <c r="I13" s="44"/>
      <c r="J13" s="50"/>
      <c r="K13" s="50"/>
      <c r="L13" s="44"/>
      <c r="M13" s="44"/>
      <c r="N13" s="44"/>
      <c r="O13" s="44"/>
      <c r="P13" s="44"/>
      <c r="Q13" s="44"/>
    </row>
    <row r="14" spans="1:17">
      <c r="A14" s="51" t="s">
        <v>80</v>
      </c>
      <c r="B14" s="52" t="s">
        <v>88</v>
      </c>
      <c r="C14" s="53"/>
      <c r="D14" s="52" t="s">
        <v>89</v>
      </c>
      <c r="E14" s="54"/>
      <c r="F14" s="136" t="s">
        <v>90</v>
      </c>
      <c r="G14" s="137"/>
      <c r="H14" s="138" t="s">
        <v>91</v>
      </c>
      <c r="I14" s="139"/>
      <c r="J14" s="138" t="s">
        <v>92</v>
      </c>
      <c r="K14" s="140"/>
      <c r="L14" s="138" t="s">
        <v>93</v>
      </c>
      <c r="M14" s="139"/>
      <c r="N14" s="135"/>
      <c r="O14" s="135"/>
    </row>
    <row r="15" spans="1:17">
      <c r="A15" s="55" t="s">
        <v>83</v>
      </c>
      <c r="B15" s="56" t="s">
        <v>94</v>
      </c>
      <c r="C15" s="57"/>
      <c r="D15" s="56" t="s">
        <v>95</v>
      </c>
      <c r="E15" s="58"/>
      <c r="F15" s="130" t="s">
        <v>96</v>
      </c>
      <c r="G15" s="131"/>
      <c r="H15" s="132" t="s">
        <v>97</v>
      </c>
      <c r="I15" s="133"/>
      <c r="J15" s="132" t="s">
        <v>98</v>
      </c>
      <c r="K15" s="134"/>
      <c r="L15" s="132" t="s">
        <v>99</v>
      </c>
      <c r="M15" s="133"/>
      <c r="N15" s="135"/>
      <c r="O15" s="135"/>
    </row>
    <row r="16" spans="1:17">
      <c r="A16" s="59" t="s">
        <v>100</v>
      </c>
      <c r="B16" s="60" t="s">
        <v>101</v>
      </c>
      <c r="C16" s="61" t="s">
        <v>102</v>
      </c>
      <c r="D16" s="60" t="s">
        <v>101</v>
      </c>
      <c r="E16" s="62" t="s">
        <v>102</v>
      </c>
      <c r="F16" s="63" t="s">
        <v>101</v>
      </c>
      <c r="G16" s="64" t="s">
        <v>102</v>
      </c>
      <c r="H16" s="60" t="s">
        <v>101</v>
      </c>
      <c r="I16" s="61" t="s">
        <v>102</v>
      </c>
      <c r="J16" s="60" t="s">
        <v>101</v>
      </c>
      <c r="K16" s="61" t="s">
        <v>102</v>
      </c>
      <c r="L16" s="60" t="s">
        <v>101</v>
      </c>
      <c r="M16" s="61" t="s">
        <v>102</v>
      </c>
      <c r="N16" s="65"/>
      <c r="O16" s="65"/>
    </row>
    <row r="17" spans="1:15" ht="13.5" thickBot="1">
      <c r="A17" s="59" t="s">
        <v>103</v>
      </c>
      <c r="B17" s="66"/>
      <c r="C17" s="67"/>
      <c r="D17" s="66"/>
      <c r="E17" s="68"/>
      <c r="F17" s="69"/>
      <c r="G17" s="70"/>
      <c r="H17" s="66"/>
      <c r="I17" s="67"/>
      <c r="J17" s="66"/>
      <c r="K17" s="67"/>
      <c r="L17" s="66"/>
      <c r="M17" s="67"/>
      <c r="N17" s="65"/>
      <c r="O17" s="65"/>
    </row>
    <row r="18" spans="1:15">
      <c r="A18" s="71" t="s">
        <v>104</v>
      </c>
      <c r="B18" s="72"/>
      <c r="C18" s="73"/>
      <c r="D18" s="72"/>
      <c r="E18" s="74"/>
      <c r="F18" s="75"/>
      <c r="G18" s="76"/>
      <c r="H18" s="72"/>
      <c r="I18" s="73"/>
      <c r="J18" s="72"/>
      <c r="K18" s="73"/>
      <c r="L18" s="72"/>
      <c r="M18" s="73"/>
      <c r="N18" s="65"/>
      <c r="O18" s="65"/>
    </row>
    <row r="19" spans="1:15">
      <c r="A19" s="77" t="s">
        <v>105</v>
      </c>
      <c r="B19" s="78"/>
      <c r="C19" s="79"/>
      <c r="D19" s="78"/>
      <c r="E19" s="80"/>
      <c r="F19" s="81"/>
      <c r="G19" s="82"/>
      <c r="H19" s="78"/>
      <c r="I19" s="79"/>
      <c r="J19" s="78"/>
      <c r="K19" s="79"/>
      <c r="L19" s="78"/>
      <c r="M19" s="79"/>
      <c r="N19" s="65"/>
      <c r="O19" s="65"/>
    </row>
    <row r="20" spans="1:15" ht="15.75">
      <c r="A20" s="83" t="s">
        <v>106</v>
      </c>
      <c r="B20" s="141">
        <v>6</v>
      </c>
      <c r="C20" s="145"/>
      <c r="D20" s="84"/>
      <c r="E20" s="85"/>
      <c r="F20" s="86"/>
      <c r="G20" s="87"/>
      <c r="H20" s="84"/>
      <c r="I20" s="88"/>
      <c r="J20" s="84"/>
      <c r="K20" s="88"/>
      <c r="L20" s="141">
        <v>4</v>
      </c>
      <c r="M20" s="145"/>
      <c r="N20" s="147"/>
      <c r="O20" s="89"/>
    </row>
    <row r="21" spans="1:15" ht="15.75">
      <c r="A21" s="90" t="s">
        <v>107</v>
      </c>
      <c r="B21" s="142"/>
      <c r="C21" s="146"/>
      <c r="D21" s="91"/>
      <c r="E21" s="92"/>
      <c r="F21" s="93"/>
      <c r="G21" s="94"/>
      <c r="H21" s="91"/>
      <c r="I21" s="95"/>
      <c r="J21" s="91"/>
      <c r="K21" s="95"/>
      <c r="L21" s="142"/>
      <c r="M21" s="146"/>
      <c r="N21" s="147"/>
      <c r="O21" s="89"/>
    </row>
    <row r="22" spans="1:15" ht="15.75">
      <c r="A22" s="59" t="s">
        <v>108</v>
      </c>
      <c r="B22" s="84"/>
      <c r="C22" s="88"/>
      <c r="D22" s="141">
        <v>6</v>
      </c>
      <c r="E22" s="143"/>
      <c r="F22" s="86"/>
      <c r="G22" s="87"/>
      <c r="H22" s="84"/>
      <c r="I22" s="88"/>
      <c r="J22" s="84"/>
      <c r="K22" s="88"/>
      <c r="L22" s="141">
        <v>4</v>
      </c>
      <c r="M22" s="145"/>
      <c r="N22" s="147"/>
      <c r="O22" s="89"/>
    </row>
    <row r="23" spans="1:15" ht="15.75">
      <c r="A23" s="90" t="s">
        <v>109</v>
      </c>
      <c r="B23" s="91"/>
      <c r="C23" s="95"/>
      <c r="D23" s="142"/>
      <c r="E23" s="144"/>
      <c r="F23" s="93"/>
      <c r="G23" s="94"/>
      <c r="H23" s="91"/>
      <c r="I23" s="95"/>
      <c r="J23" s="91"/>
      <c r="K23" s="95"/>
      <c r="L23" s="142"/>
      <c r="M23" s="146"/>
      <c r="N23" s="147"/>
      <c r="O23" s="89"/>
    </row>
    <row r="24" spans="1:15" ht="15">
      <c r="A24" s="59" t="s">
        <v>90</v>
      </c>
      <c r="B24" s="84"/>
      <c r="C24" s="88"/>
      <c r="D24" s="84"/>
      <c r="E24" s="85"/>
      <c r="F24" s="148">
        <v>6</v>
      </c>
      <c r="G24" s="150">
        <v>6</v>
      </c>
      <c r="H24" s="84"/>
      <c r="I24" s="88"/>
      <c r="J24" s="84"/>
      <c r="K24" s="88"/>
      <c r="L24" s="84"/>
      <c r="M24" s="88"/>
      <c r="N24" s="89"/>
      <c r="O24" s="89"/>
    </row>
    <row r="25" spans="1:15" ht="15">
      <c r="A25" s="90" t="s">
        <v>96</v>
      </c>
      <c r="B25" s="91"/>
      <c r="C25" s="95"/>
      <c r="D25" s="91"/>
      <c r="E25" s="92"/>
      <c r="F25" s="149"/>
      <c r="G25" s="151"/>
      <c r="H25" s="91"/>
      <c r="I25" s="95"/>
      <c r="J25" s="91"/>
      <c r="K25" s="95"/>
      <c r="L25" s="91"/>
      <c r="M25" s="95"/>
      <c r="N25" s="89"/>
      <c r="O25" s="89"/>
    </row>
    <row r="26" spans="1:15" ht="15.75">
      <c r="A26" s="59" t="s">
        <v>110</v>
      </c>
      <c r="B26" s="152">
        <v>6</v>
      </c>
      <c r="C26" s="154"/>
      <c r="D26" s="84"/>
      <c r="E26" s="85"/>
      <c r="F26" s="86"/>
      <c r="G26" s="87"/>
      <c r="H26" s="141">
        <v>6</v>
      </c>
      <c r="I26" s="145"/>
      <c r="J26" s="84"/>
      <c r="K26" s="88"/>
      <c r="L26" s="141">
        <v>6</v>
      </c>
      <c r="M26" s="145"/>
      <c r="N26" s="147"/>
      <c r="O26" s="89"/>
    </row>
    <row r="27" spans="1:15" ht="15.75">
      <c r="A27" s="90" t="s">
        <v>111</v>
      </c>
      <c r="B27" s="153"/>
      <c r="C27" s="146"/>
      <c r="D27" s="91"/>
      <c r="E27" s="92"/>
      <c r="F27" s="93"/>
      <c r="G27" s="94"/>
      <c r="H27" s="142"/>
      <c r="I27" s="146"/>
      <c r="J27" s="91"/>
      <c r="K27" s="95"/>
      <c r="L27" s="142"/>
      <c r="M27" s="146"/>
      <c r="N27" s="147"/>
      <c r="O27" s="89"/>
    </row>
    <row r="28" spans="1:15" ht="15.75">
      <c r="A28" s="83" t="s">
        <v>112</v>
      </c>
      <c r="B28" s="141">
        <v>6</v>
      </c>
      <c r="C28" s="145"/>
      <c r="D28" s="141">
        <v>6</v>
      </c>
      <c r="E28" s="143"/>
      <c r="F28" s="86"/>
      <c r="G28" s="87"/>
      <c r="H28" s="84"/>
      <c r="I28" s="88"/>
      <c r="J28" s="96"/>
      <c r="K28" s="97"/>
      <c r="L28" s="141">
        <v>6</v>
      </c>
      <c r="M28" s="145"/>
      <c r="N28" s="147"/>
      <c r="O28" s="89"/>
    </row>
    <row r="29" spans="1:15" ht="15.75">
      <c r="A29" s="90" t="s">
        <v>113</v>
      </c>
      <c r="B29" s="142"/>
      <c r="C29" s="146"/>
      <c r="D29" s="142"/>
      <c r="E29" s="144"/>
      <c r="F29" s="93"/>
      <c r="G29" s="94"/>
      <c r="H29" s="91"/>
      <c r="I29" s="95"/>
      <c r="J29" s="91"/>
      <c r="K29" s="95"/>
      <c r="L29" s="142"/>
      <c r="M29" s="146"/>
      <c r="N29" s="147"/>
      <c r="O29" s="89"/>
    </row>
    <row r="30" spans="1:15" ht="15.75">
      <c r="A30" s="59" t="s">
        <v>114</v>
      </c>
      <c r="B30" s="141">
        <v>6</v>
      </c>
      <c r="C30" s="145"/>
      <c r="D30" s="84"/>
      <c r="E30" s="85"/>
      <c r="F30" s="86"/>
      <c r="G30" s="87"/>
      <c r="H30" s="141">
        <v>6</v>
      </c>
      <c r="I30" s="145"/>
      <c r="J30" s="84"/>
      <c r="K30" s="88"/>
      <c r="L30" s="141">
        <v>4</v>
      </c>
      <c r="M30" s="145"/>
      <c r="N30" s="147"/>
      <c r="O30" s="89"/>
    </row>
    <row r="31" spans="1:15" ht="16.5" thickBot="1">
      <c r="A31" s="98" t="s">
        <v>115</v>
      </c>
      <c r="B31" s="155"/>
      <c r="C31" s="156"/>
      <c r="D31" s="84"/>
      <c r="E31" s="85"/>
      <c r="F31" s="93"/>
      <c r="G31" s="94"/>
      <c r="H31" s="155"/>
      <c r="I31" s="156"/>
      <c r="J31" s="99"/>
      <c r="K31" s="100"/>
      <c r="L31" s="155"/>
      <c r="M31" s="156"/>
      <c r="N31" s="147"/>
      <c r="O31" s="89"/>
    </row>
    <row r="32" spans="1:15" ht="15.75">
      <c r="A32" s="71" t="s">
        <v>116</v>
      </c>
      <c r="B32" s="101"/>
      <c r="C32" s="102"/>
      <c r="D32" s="101"/>
      <c r="E32" s="103"/>
      <c r="F32" s="104"/>
      <c r="G32" s="105"/>
      <c r="H32" s="101"/>
      <c r="I32" s="106"/>
      <c r="J32" s="101"/>
      <c r="K32" s="102"/>
      <c r="L32" s="101"/>
      <c r="M32" s="106"/>
      <c r="N32" s="107"/>
      <c r="O32" s="89"/>
    </row>
    <row r="33" spans="1:15" ht="15.75">
      <c r="A33" s="108" t="s">
        <v>117</v>
      </c>
      <c r="B33" s="109"/>
      <c r="C33" s="110"/>
      <c r="D33" s="109"/>
      <c r="E33" s="111"/>
      <c r="F33" s="112"/>
      <c r="G33" s="94"/>
      <c r="H33" s="109"/>
      <c r="I33" s="95"/>
      <c r="J33" s="109"/>
      <c r="K33" s="110"/>
      <c r="L33" s="109"/>
      <c r="M33" s="95"/>
      <c r="N33" s="107"/>
      <c r="O33" s="89"/>
    </row>
    <row r="34" spans="1:15" ht="15">
      <c r="A34" s="59" t="s">
        <v>118</v>
      </c>
      <c r="B34" s="84"/>
      <c r="C34" s="88"/>
      <c r="D34" s="84"/>
      <c r="E34" s="85"/>
      <c r="F34" s="148">
        <v>6</v>
      </c>
      <c r="G34" s="150">
        <v>6</v>
      </c>
      <c r="H34" s="141">
        <v>6</v>
      </c>
      <c r="I34" s="145"/>
      <c r="J34" s="84"/>
      <c r="K34" s="88"/>
      <c r="L34" s="141">
        <v>4</v>
      </c>
      <c r="M34" s="145"/>
      <c r="N34" s="147"/>
      <c r="O34" s="89"/>
    </row>
    <row r="35" spans="1:15" ht="15">
      <c r="A35" s="90" t="s">
        <v>119</v>
      </c>
      <c r="B35" s="91"/>
      <c r="C35" s="95"/>
      <c r="D35" s="91"/>
      <c r="E35" s="92"/>
      <c r="F35" s="149"/>
      <c r="G35" s="151"/>
      <c r="H35" s="142"/>
      <c r="I35" s="146"/>
      <c r="J35" s="91"/>
      <c r="K35" s="95"/>
      <c r="L35" s="142"/>
      <c r="M35" s="146"/>
      <c r="N35" s="147"/>
      <c r="O35" s="89"/>
    </row>
    <row r="36" spans="1:15" ht="15">
      <c r="A36" s="59" t="s">
        <v>120</v>
      </c>
      <c r="B36" s="141">
        <v>6</v>
      </c>
      <c r="C36" s="145"/>
      <c r="D36" s="141">
        <v>6</v>
      </c>
      <c r="E36" s="143"/>
      <c r="F36" s="148">
        <v>12</v>
      </c>
      <c r="G36" s="150">
        <v>12</v>
      </c>
      <c r="H36" s="141">
        <v>6</v>
      </c>
      <c r="I36" s="145"/>
      <c r="J36" s="84"/>
      <c r="K36" s="88"/>
      <c r="L36" s="141">
        <v>4</v>
      </c>
      <c r="M36" s="145"/>
      <c r="N36" s="147"/>
      <c r="O36" s="89"/>
    </row>
    <row r="37" spans="1:15" ht="15">
      <c r="A37" s="90" t="s">
        <v>121</v>
      </c>
      <c r="B37" s="142"/>
      <c r="C37" s="146"/>
      <c r="D37" s="142"/>
      <c r="E37" s="144"/>
      <c r="F37" s="158"/>
      <c r="G37" s="151"/>
      <c r="H37" s="157"/>
      <c r="I37" s="146"/>
      <c r="J37" s="91"/>
      <c r="K37" s="95"/>
      <c r="L37" s="142"/>
      <c r="M37" s="146"/>
      <c r="N37" s="147"/>
      <c r="O37" s="89"/>
    </row>
    <row r="38" spans="1:15" ht="15">
      <c r="A38" s="59" t="s">
        <v>122</v>
      </c>
      <c r="B38" s="141">
        <v>42</v>
      </c>
      <c r="C38" s="145"/>
      <c r="D38" s="141">
        <v>42</v>
      </c>
      <c r="E38" s="143"/>
      <c r="F38" s="148">
        <v>54</v>
      </c>
      <c r="G38" s="161">
        <v>54</v>
      </c>
      <c r="H38" s="141">
        <v>42</v>
      </c>
      <c r="I38" s="164"/>
      <c r="J38" s="141">
        <v>88</v>
      </c>
      <c r="K38" s="145"/>
      <c r="L38" s="141">
        <v>48</v>
      </c>
      <c r="M38" s="145"/>
      <c r="N38" s="147"/>
      <c r="O38" s="89"/>
    </row>
    <row r="39" spans="1:15" ht="15.75" thickBot="1">
      <c r="A39" s="90" t="s">
        <v>123</v>
      </c>
      <c r="B39" s="155"/>
      <c r="C39" s="156"/>
      <c r="D39" s="155"/>
      <c r="E39" s="159"/>
      <c r="F39" s="160"/>
      <c r="G39" s="162"/>
      <c r="H39" s="163"/>
      <c r="I39" s="165"/>
      <c r="J39" s="163"/>
      <c r="K39" s="156"/>
      <c r="L39" s="155"/>
      <c r="M39" s="156"/>
      <c r="N39" s="147"/>
      <c r="O39" s="89"/>
    </row>
    <row r="40" spans="1:15" ht="15" hidden="1">
      <c r="A40" s="71" t="s">
        <v>124</v>
      </c>
      <c r="B40" s="113"/>
      <c r="C40" s="106"/>
      <c r="D40" s="113"/>
      <c r="E40" s="114"/>
      <c r="F40" s="84"/>
      <c r="G40" s="88"/>
      <c r="H40" s="84"/>
      <c r="I40" s="88"/>
      <c r="J40" s="113"/>
      <c r="K40" s="106"/>
      <c r="L40" s="113"/>
      <c r="M40" s="106"/>
      <c r="N40" s="89"/>
      <c r="O40" s="89"/>
    </row>
    <row r="41" spans="1:15" ht="15" hidden="1">
      <c r="A41" s="77" t="s">
        <v>125</v>
      </c>
      <c r="B41" s="84"/>
      <c r="C41" s="88"/>
      <c r="D41" s="84"/>
      <c r="E41" s="85"/>
      <c r="F41" s="84"/>
      <c r="G41" s="88"/>
      <c r="H41" s="84"/>
      <c r="I41" s="88"/>
      <c r="J41" s="84"/>
      <c r="K41" s="88"/>
      <c r="L41" s="84"/>
      <c r="M41" s="88"/>
      <c r="N41" s="89"/>
      <c r="O41" s="89"/>
    </row>
    <row r="42" spans="1:15" ht="15" hidden="1">
      <c r="A42" s="83" t="s">
        <v>126</v>
      </c>
      <c r="B42" s="96"/>
      <c r="C42" s="97"/>
      <c r="D42" s="96"/>
      <c r="E42" s="115"/>
      <c r="F42" s="96"/>
      <c r="G42" s="97"/>
      <c r="H42" s="141">
        <v>6</v>
      </c>
      <c r="I42" s="145"/>
      <c r="J42" s="96"/>
      <c r="K42" s="97"/>
      <c r="L42" s="141">
        <v>4</v>
      </c>
      <c r="M42" s="145"/>
      <c r="N42" s="147"/>
      <c r="O42" s="89"/>
    </row>
    <row r="43" spans="1:15" ht="15.75" hidden="1" thickBot="1">
      <c r="A43" s="98" t="s">
        <v>127</v>
      </c>
      <c r="B43" s="99"/>
      <c r="C43" s="100"/>
      <c r="D43" s="99"/>
      <c r="E43" s="116"/>
      <c r="F43" s="99"/>
      <c r="G43" s="100"/>
      <c r="H43" s="155"/>
      <c r="I43" s="156"/>
      <c r="J43" s="99"/>
      <c r="K43" s="100"/>
      <c r="L43" s="155"/>
      <c r="M43" s="156"/>
      <c r="N43" s="147"/>
      <c r="O43" s="89"/>
    </row>
    <row r="44" spans="1:15">
      <c r="A44" s="11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>
      <c r="A45" s="118" t="s">
        <v>139</v>
      </c>
    </row>
  </sheetData>
  <sheetProtection algorithmName="SHA-512" hashValue="qFYVlgP62IJ4DNSWfNx+4QBRoScr8tYJaQLDyzRmceVxyV8jM6qiVf5EqdQQnNsctCkbh2R7vtj6ejEITzua0Q==" saltValue="fyTUqHRnIrl2bHE+zrP6uQ==" spinCount="100000" sheet="1" objects="1" scenarios="1"/>
  <mergeCells count="79">
    <mergeCell ref="M38:M39"/>
    <mergeCell ref="N38:N39"/>
    <mergeCell ref="H42:H43"/>
    <mergeCell ref="I42:I43"/>
    <mergeCell ref="L42:L43"/>
    <mergeCell ref="M42:M43"/>
    <mergeCell ref="N42:N43"/>
    <mergeCell ref="L38:L39"/>
    <mergeCell ref="G38:G39"/>
    <mergeCell ref="H38:H39"/>
    <mergeCell ref="I38:I39"/>
    <mergeCell ref="J38:J39"/>
    <mergeCell ref="K38:K39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6:F37"/>
    <mergeCell ref="G36:G37"/>
    <mergeCell ref="N30:N31"/>
    <mergeCell ref="F34:F35"/>
    <mergeCell ref="G34:G35"/>
    <mergeCell ref="H34:H35"/>
    <mergeCell ref="I34:I35"/>
    <mergeCell ref="L34:L35"/>
    <mergeCell ref="M34:M35"/>
    <mergeCell ref="N34:N35"/>
    <mergeCell ref="M30:M31"/>
    <mergeCell ref="H36:H37"/>
    <mergeCell ref="I36:I37"/>
    <mergeCell ref="L36:L37"/>
    <mergeCell ref="M36:M37"/>
    <mergeCell ref="N36:N37"/>
    <mergeCell ref="B30:B31"/>
    <mergeCell ref="C30:C31"/>
    <mergeCell ref="H30:H31"/>
    <mergeCell ref="I30:I31"/>
    <mergeCell ref="L30:L31"/>
    <mergeCell ref="L26:L27"/>
    <mergeCell ref="M26:M27"/>
    <mergeCell ref="N26:N27"/>
    <mergeCell ref="B28:B29"/>
    <mergeCell ref="C28:C29"/>
    <mergeCell ref="D28:D29"/>
    <mergeCell ref="E28:E29"/>
    <mergeCell ref="L28:L29"/>
    <mergeCell ref="M28:M29"/>
    <mergeCell ref="N28:N29"/>
    <mergeCell ref="I26:I27"/>
    <mergeCell ref="F24:F25"/>
    <mergeCell ref="G24:G25"/>
    <mergeCell ref="B26:B27"/>
    <mergeCell ref="C26:C27"/>
    <mergeCell ref="H26:H27"/>
    <mergeCell ref="B20:B21"/>
    <mergeCell ref="C20:C21"/>
    <mergeCell ref="L20:L21"/>
    <mergeCell ref="M20:M21"/>
    <mergeCell ref="N20:N21"/>
    <mergeCell ref="D22:D23"/>
    <mergeCell ref="E22:E23"/>
    <mergeCell ref="L22:L23"/>
    <mergeCell ref="M22:M23"/>
    <mergeCell ref="N22:N23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5"/>
  <sheetViews>
    <sheetView workbookViewId="0">
      <selection activeCell="A48" sqref="A48"/>
    </sheetView>
  </sheetViews>
  <sheetFormatPr baseColWidth="10" defaultColWidth="11.42578125" defaultRowHeight="12.75"/>
  <cols>
    <col min="1" max="1" width="51" customWidth="1"/>
  </cols>
  <sheetData>
    <row r="1" spans="1:17" ht="15">
      <c r="A1" s="43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">
      <c r="A2" s="43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>
      <c r="A5" s="44" t="s">
        <v>67</v>
      </c>
      <c r="B5" s="44"/>
      <c r="C5" s="44"/>
      <c r="D5" s="44"/>
      <c r="E5" s="44"/>
      <c r="F5" s="44" t="s">
        <v>68</v>
      </c>
      <c r="G5" s="44"/>
      <c r="H5" s="44"/>
      <c r="I5" s="44" t="s">
        <v>69</v>
      </c>
      <c r="J5" s="44"/>
      <c r="K5" s="44"/>
      <c r="L5" s="44"/>
      <c r="M5" s="44" t="s">
        <v>70</v>
      </c>
      <c r="N5" s="44"/>
      <c r="O5" s="44"/>
    </row>
    <row r="6" spans="1:17">
      <c r="A6" s="44" t="s">
        <v>71</v>
      </c>
      <c r="B6" s="45" t="s">
        <v>72</v>
      </c>
      <c r="C6" s="46"/>
      <c r="D6" s="46"/>
      <c r="E6" s="46"/>
      <c r="F6" s="44" t="s">
        <v>73</v>
      </c>
      <c r="G6" s="45">
        <v>2022</v>
      </c>
      <c r="H6" s="47"/>
      <c r="I6" s="44" t="s">
        <v>74</v>
      </c>
      <c r="J6" s="46" t="s">
        <v>49</v>
      </c>
      <c r="K6" s="46"/>
      <c r="L6" s="46"/>
      <c r="M6" s="44" t="s">
        <v>75</v>
      </c>
      <c r="N6" s="44"/>
      <c r="O6" s="46" t="s">
        <v>76</v>
      </c>
    </row>
    <row r="7" spans="1:17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7">
      <c r="A8" s="44" t="s">
        <v>77</v>
      </c>
      <c r="B8" s="44"/>
      <c r="C8" s="44"/>
      <c r="D8" s="44"/>
      <c r="E8" s="44"/>
      <c r="F8" s="44"/>
      <c r="G8" s="44"/>
      <c r="H8" s="44"/>
      <c r="I8" s="44" t="s">
        <v>78</v>
      </c>
      <c r="J8" s="44"/>
      <c r="K8" s="46" t="s">
        <v>79</v>
      </c>
      <c r="L8" s="46"/>
      <c r="M8" s="44" t="s">
        <v>80</v>
      </c>
      <c r="N8" s="44"/>
      <c r="O8" s="44"/>
    </row>
    <row r="9" spans="1:17">
      <c r="A9" s="44" t="s">
        <v>81</v>
      </c>
      <c r="B9" s="46" t="s">
        <v>50</v>
      </c>
      <c r="C9" s="46"/>
      <c r="D9" s="46"/>
      <c r="E9" s="46"/>
      <c r="F9" s="46"/>
      <c r="G9" s="46"/>
      <c r="H9" s="44"/>
      <c r="I9" s="44" t="s">
        <v>82</v>
      </c>
      <c r="J9" s="44"/>
      <c r="K9" s="46"/>
      <c r="L9" s="46"/>
      <c r="M9" s="44" t="s">
        <v>83</v>
      </c>
      <c r="N9" s="46" t="s">
        <v>59</v>
      </c>
      <c r="O9" s="46"/>
    </row>
    <row r="10" spans="1:17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7">
      <c r="A11" s="44" t="s">
        <v>84</v>
      </c>
      <c r="B11" s="44"/>
      <c r="C11" s="44"/>
      <c r="D11" s="44"/>
      <c r="E11" s="44"/>
      <c r="F11" s="44"/>
      <c r="G11" s="44"/>
      <c r="H11" s="44"/>
      <c r="I11" s="48" t="s">
        <v>85</v>
      </c>
      <c r="J11" s="49"/>
      <c r="K11" s="49"/>
      <c r="L11" s="49"/>
      <c r="M11" s="49"/>
      <c r="N11" s="49"/>
      <c r="O11" s="49"/>
    </row>
    <row r="12" spans="1:17">
      <c r="A12" s="44" t="s">
        <v>86</v>
      </c>
      <c r="B12" s="44"/>
      <c r="C12" s="44"/>
      <c r="D12" s="44"/>
      <c r="E12" s="44"/>
      <c r="F12" s="44"/>
      <c r="G12" s="44"/>
      <c r="H12" s="44"/>
      <c r="I12" s="48" t="s">
        <v>87</v>
      </c>
      <c r="J12" s="49"/>
      <c r="K12" s="49"/>
      <c r="L12" s="49"/>
      <c r="M12" s="49"/>
      <c r="N12" s="49"/>
      <c r="O12" s="49"/>
    </row>
    <row r="13" spans="1:17" ht="13.5" thickBot="1">
      <c r="A13" s="44"/>
      <c r="B13" s="44"/>
      <c r="C13" s="44"/>
      <c r="D13" s="44"/>
      <c r="E13" s="44"/>
      <c r="F13" s="44"/>
      <c r="G13" s="44"/>
      <c r="H13" s="44"/>
      <c r="I13" s="44"/>
      <c r="J13" s="50"/>
      <c r="K13" s="50"/>
      <c r="L13" s="44"/>
      <c r="M13" s="44"/>
      <c r="N13" s="44"/>
      <c r="O13" s="44"/>
      <c r="P13" s="44"/>
      <c r="Q13" s="44"/>
    </row>
    <row r="14" spans="1:17">
      <c r="A14" s="51" t="s">
        <v>80</v>
      </c>
      <c r="B14" s="52" t="s">
        <v>88</v>
      </c>
      <c r="C14" s="53"/>
      <c r="D14" s="52" t="s">
        <v>89</v>
      </c>
      <c r="E14" s="54"/>
      <c r="F14" s="138" t="s">
        <v>90</v>
      </c>
      <c r="G14" s="139"/>
      <c r="H14" s="138" t="s">
        <v>91</v>
      </c>
      <c r="I14" s="139"/>
      <c r="J14" s="138" t="s">
        <v>92</v>
      </c>
      <c r="K14" s="140"/>
      <c r="L14" s="136" t="s">
        <v>93</v>
      </c>
      <c r="M14" s="137"/>
      <c r="N14" s="135"/>
      <c r="O14" s="135"/>
    </row>
    <row r="15" spans="1:17">
      <c r="A15" s="55" t="s">
        <v>83</v>
      </c>
      <c r="B15" s="56" t="s">
        <v>94</v>
      </c>
      <c r="C15" s="57"/>
      <c r="D15" s="56" t="s">
        <v>95</v>
      </c>
      <c r="E15" s="58"/>
      <c r="F15" s="132" t="s">
        <v>96</v>
      </c>
      <c r="G15" s="133"/>
      <c r="H15" s="132" t="s">
        <v>97</v>
      </c>
      <c r="I15" s="133"/>
      <c r="J15" s="132" t="s">
        <v>98</v>
      </c>
      <c r="K15" s="134"/>
      <c r="L15" s="130" t="s">
        <v>99</v>
      </c>
      <c r="M15" s="131"/>
      <c r="N15" s="135"/>
      <c r="O15" s="135"/>
    </row>
    <row r="16" spans="1:17">
      <c r="A16" s="59" t="s">
        <v>100</v>
      </c>
      <c r="B16" s="60" t="s">
        <v>101</v>
      </c>
      <c r="C16" s="61" t="s">
        <v>102</v>
      </c>
      <c r="D16" s="60" t="s">
        <v>101</v>
      </c>
      <c r="E16" s="62" t="s">
        <v>102</v>
      </c>
      <c r="F16" s="60" t="s">
        <v>101</v>
      </c>
      <c r="G16" s="61" t="s">
        <v>102</v>
      </c>
      <c r="H16" s="60" t="s">
        <v>101</v>
      </c>
      <c r="I16" s="61" t="s">
        <v>102</v>
      </c>
      <c r="J16" s="60" t="s">
        <v>101</v>
      </c>
      <c r="K16" s="61" t="s">
        <v>102</v>
      </c>
      <c r="L16" s="63" t="s">
        <v>101</v>
      </c>
      <c r="M16" s="64" t="s">
        <v>102</v>
      </c>
      <c r="N16" s="65"/>
      <c r="O16" s="65"/>
    </row>
    <row r="17" spans="1:15" ht="13.5" thickBot="1">
      <c r="A17" s="59" t="s">
        <v>103</v>
      </c>
      <c r="B17" s="66"/>
      <c r="C17" s="67"/>
      <c r="D17" s="66"/>
      <c r="E17" s="68"/>
      <c r="F17" s="66"/>
      <c r="G17" s="67"/>
      <c r="H17" s="66"/>
      <c r="I17" s="67"/>
      <c r="J17" s="66"/>
      <c r="K17" s="67"/>
      <c r="L17" s="69"/>
      <c r="M17" s="70"/>
      <c r="N17" s="65"/>
      <c r="O17" s="65"/>
    </row>
    <row r="18" spans="1:15">
      <c r="A18" s="71" t="s">
        <v>104</v>
      </c>
      <c r="B18" s="72"/>
      <c r="C18" s="73"/>
      <c r="D18" s="72"/>
      <c r="E18" s="74"/>
      <c r="F18" s="72"/>
      <c r="G18" s="73"/>
      <c r="H18" s="72"/>
      <c r="I18" s="73"/>
      <c r="J18" s="72"/>
      <c r="K18" s="73"/>
      <c r="L18" s="75"/>
      <c r="M18" s="76"/>
      <c r="N18" s="65"/>
      <c r="O18" s="65"/>
    </row>
    <row r="19" spans="1:15">
      <c r="A19" s="77" t="s">
        <v>105</v>
      </c>
      <c r="B19" s="78"/>
      <c r="C19" s="79"/>
      <c r="D19" s="78"/>
      <c r="E19" s="80"/>
      <c r="F19" s="78"/>
      <c r="G19" s="79"/>
      <c r="H19" s="78"/>
      <c r="I19" s="79"/>
      <c r="J19" s="78"/>
      <c r="K19" s="79"/>
      <c r="L19" s="81"/>
      <c r="M19" s="82"/>
      <c r="N19" s="65"/>
      <c r="O19" s="65"/>
    </row>
    <row r="20" spans="1:15" ht="15">
      <c r="A20" s="83" t="s">
        <v>106</v>
      </c>
      <c r="B20" s="141">
        <v>6</v>
      </c>
      <c r="C20" s="145"/>
      <c r="D20" s="84"/>
      <c r="E20" s="85"/>
      <c r="F20" s="84"/>
      <c r="G20" s="88"/>
      <c r="H20" s="84"/>
      <c r="I20" s="88"/>
      <c r="J20" s="84"/>
      <c r="K20" s="88"/>
      <c r="L20" s="148">
        <v>4</v>
      </c>
      <c r="M20" s="150"/>
      <c r="N20" s="147"/>
      <c r="O20" s="89"/>
    </row>
    <row r="21" spans="1:15" ht="15">
      <c r="A21" s="90" t="s">
        <v>107</v>
      </c>
      <c r="B21" s="142"/>
      <c r="C21" s="146"/>
      <c r="D21" s="91"/>
      <c r="E21" s="92"/>
      <c r="F21" s="91"/>
      <c r="G21" s="95"/>
      <c r="H21" s="91"/>
      <c r="I21" s="95"/>
      <c r="J21" s="91"/>
      <c r="K21" s="95"/>
      <c r="L21" s="149"/>
      <c r="M21" s="151"/>
      <c r="N21" s="147"/>
      <c r="O21" s="89"/>
    </row>
    <row r="22" spans="1:15" ht="15">
      <c r="A22" s="59" t="s">
        <v>108</v>
      </c>
      <c r="B22" s="84"/>
      <c r="C22" s="88"/>
      <c r="D22" s="141">
        <v>6</v>
      </c>
      <c r="E22" s="143"/>
      <c r="F22" s="84"/>
      <c r="G22" s="88"/>
      <c r="H22" s="84"/>
      <c r="I22" s="88"/>
      <c r="J22" s="84"/>
      <c r="K22" s="88"/>
      <c r="L22" s="148">
        <v>4</v>
      </c>
      <c r="M22" s="150">
        <v>3</v>
      </c>
      <c r="N22" s="147"/>
      <c r="O22" s="89"/>
    </row>
    <row r="23" spans="1:15" ht="15">
      <c r="A23" s="90" t="s">
        <v>109</v>
      </c>
      <c r="B23" s="91"/>
      <c r="C23" s="95"/>
      <c r="D23" s="142"/>
      <c r="E23" s="144"/>
      <c r="F23" s="91"/>
      <c r="G23" s="95"/>
      <c r="H23" s="91"/>
      <c r="I23" s="95"/>
      <c r="J23" s="91"/>
      <c r="K23" s="95"/>
      <c r="L23" s="149"/>
      <c r="M23" s="151"/>
      <c r="N23" s="147"/>
      <c r="O23" s="89"/>
    </row>
    <row r="24" spans="1:15" ht="15.75">
      <c r="A24" s="59" t="s">
        <v>90</v>
      </c>
      <c r="B24" s="84"/>
      <c r="C24" s="88"/>
      <c r="D24" s="84"/>
      <c r="E24" s="85"/>
      <c r="F24" s="141">
        <v>6</v>
      </c>
      <c r="G24" s="145"/>
      <c r="H24" s="84"/>
      <c r="I24" s="88"/>
      <c r="J24" s="84"/>
      <c r="K24" s="88"/>
      <c r="L24" s="86"/>
      <c r="M24" s="87"/>
      <c r="N24" s="89"/>
      <c r="O24" s="89"/>
    </row>
    <row r="25" spans="1:15" ht="15.75">
      <c r="A25" s="90" t="s">
        <v>96</v>
      </c>
      <c r="B25" s="91"/>
      <c r="C25" s="95"/>
      <c r="D25" s="91"/>
      <c r="E25" s="92"/>
      <c r="F25" s="142"/>
      <c r="G25" s="166"/>
      <c r="H25" s="91"/>
      <c r="I25" s="95"/>
      <c r="J25" s="91"/>
      <c r="K25" s="95"/>
      <c r="L25" s="93"/>
      <c r="M25" s="94"/>
      <c r="N25" s="89"/>
      <c r="O25" s="89"/>
    </row>
    <row r="26" spans="1:15" ht="15">
      <c r="A26" s="59" t="s">
        <v>110</v>
      </c>
      <c r="B26" s="152">
        <v>6</v>
      </c>
      <c r="C26" s="154"/>
      <c r="D26" s="84"/>
      <c r="E26" s="85"/>
      <c r="F26" s="84"/>
      <c r="G26" s="88"/>
      <c r="H26" s="141">
        <v>6</v>
      </c>
      <c r="I26" s="145"/>
      <c r="J26" s="84"/>
      <c r="K26" s="88"/>
      <c r="L26" s="148">
        <v>6</v>
      </c>
      <c r="M26" s="150">
        <v>3</v>
      </c>
      <c r="N26" s="147"/>
      <c r="O26" s="89"/>
    </row>
    <row r="27" spans="1:15" ht="15">
      <c r="A27" s="90" t="s">
        <v>111</v>
      </c>
      <c r="B27" s="153"/>
      <c r="C27" s="146"/>
      <c r="D27" s="91"/>
      <c r="E27" s="92"/>
      <c r="F27" s="91"/>
      <c r="G27" s="95"/>
      <c r="H27" s="142"/>
      <c r="I27" s="146"/>
      <c r="J27" s="91"/>
      <c r="K27" s="95"/>
      <c r="L27" s="149"/>
      <c r="M27" s="151"/>
      <c r="N27" s="147"/>
      <c r="O27" s="89"/>
    </row>
    <row r="28" spans="1:15" ht="15">
      <c r="A28" s="83" t="s">
        <v>112</v>
      </c>
      <c r="B28" s="141">
        <v>6</v>
      </c>
      <c r="C28" s="145"/>
      <c r="D28" s="141">
        <v>6</v>
      </c>
      <c r="E28" s="143"/>
      <c r="F28" s="84"/>
      <c r="G28" s="88"/>
      <c r="H28" s="84"/>
      <c r="I28" s="88"/>
      <c r="J28" s="96"/>
      <c r="K28" s="97"/>
      <c r="L28" s="148">
        <v>6</v>
      </c>
      <c r="M28" s="150">
        <v>3</v>
      </c>
      <c r="N28" s="147"/>
      <c r="O28" s="89"/>
    </row>
    <row r="29" spans="1:15" ht="15">
      <c r="A29" s="90" t="s">
        <v>113</v>
      </c>
      <c r="B29" s="142"/>
      <c r="C29" s="146"/>
      <c r="D29" s="142"/>
      <c r="E29" s="144"/>
      <c r="F29" s="91"/>
      <c r="G29" s="95"/>
      <c r="H29" s="91"/>
      <c r="I29" s="95"/>
      <c r="J29" s="91"/>
      <c r="K29" s="95"/>
      <c r="L29" s="149"/>
      <c r="M29" s="151"/>
      <c r="N29" s="147"/>
      <c r="O29" s="89"/>
    </row>
    <row r="30" spans="1:15" ht="15">
      <c r="A30" s="59" t="s">
        <v>114</v>
      </c>
      <c r="B30" s="141">
        <v>6</v>
      </c>
      <c r="C30" s="145"/>
      <c r="D30" s="84"/>
      <c r="E30" s="85"/>
      <c r="F30" s="84"/>
      <c r="G30" s="88"/>
      <c r="H30" s="141">
        <v>6</v>
      </c>
      <c r="I30" s="145"/>
      <c r="J30" s="84"/>
      <c r="K30" s="88"/>
      <c r="L30" s="148">
        <v>4</v>
      </c>
      <c r="M30" s="150">
        <v>3</v>
      </c>
      <c r="N30" s="147"/>
      <c r="O30" s="89"/>
    </row>
    <row r="31" spans="1:15" ht="15.75" thickBot="1">
      <c r="A31" s="98" t="s">
        <v>115</v>
      </c>
      <c r="B31" s="155"/>
      <c r="C31" s="156"/>
      <c r="D31" s="84"/>
      <c r="E31" s="85"/>
      <c r="F31" s="91"/>
      <c r="G31" s="95"/>
      <c r="H31" s="155"/>
      <c r="I31" s="156"/>
      <c r="J31" s="99"/>
      <c r="K31" s="100"/>
      <c r="L31" s="167"/>
      <c r="M31" s="168"/>
      <c r="N31" s="147"/>
      <c r="O31" s="89"/>
    </row>
    <row r="32" spans="1:15" ht="15.75">
      <c r="A32" s="71" t="s">
        <v>116</v>
      </c>
      <c r="B32" s="101"/>
      <c r="C32" s="102"/>
      <c r="D32" s="101"/>
      <c r="E32" s="103"/>
      <c r="F32" s="101"/>
      <c r="G32" s="106"/>
      <c r="H32" s="101"/>
      <c r="I32" s="106"/>
      <c r="J32" s="101"/>
      <c r="K32" s="102"/>
      <c r="L32" s="104"/>
      <c r="M32" s="105"/>
      <c r="N32" s="107"/>
      <c r="O32" s="89"/>
    </row>
    <row r="33" spans="1:15" ht="15.75">
      <c r="A33" s="108" t="s">
        <v>117</v>
      </c>
      <c r="B33" s="109"/>
      <c r="C33" s="110"/>
      <c r="D33" s="109"/>
      <c r="E33" s="111"/>
      <c r="F33" s="109"/>
      <c r="G33" s="95"/>
      <c r="H33" s="109"/>
      <c r="I33" s="95"/>
      <c r="J33" s="109"/>
      <c r="K33" s="110"/>
      <c r="L33" s="112"/>
      <c r="M33" s="94"/>
      <c r="N33" s="107"/>
      <c r="O33" s="89"/>
    </row>
    <row r="34" spans="1:15" ht="15">
      <c r="A34" s="59" t="s">
        <v>118</v>
      </c>
      <c r="B34" s="84"/>
      <c r="C34" s="88"/>
      <c r="D34" s="84"/>
      <c r="E34" s="85"/>
      <c r="F34" s="141">
        <v>6</v>
      </c>
      <c r="G34" s="145"/>
      <c r="H34" s="141">
        <v>6</v>
      </c>
      <c r="I34" s="145"/>
      <c r="J34" s="84"/>
      <c r="K34" s="88"/>
      <c r="L34" s="148">
        <v>4</v>
      </c>
      <c r="M34" s="150">
        <v>4</v>
      </c>
      <c r="N34" s="147"/>
      <c r="O34" s="89"/>
    </row>
    <row r="35" spans="1:15" ht="15">
      <c r="A35" s="90" t="s">
        <v>119</v>
      </c>
      <c r="B35" s="91"/>
      <c r="C35" s="95"/>
      <c r="D35" s="91"/>
      <c r="E35" s="92"/>
      <c r="F35" s="142"/>
      <c r="G35" s="166"/>
      <c r="H35" s="142"/>
      <c r="I35" s="146"/>
      <c r="J35" s="91"/>
      <c r="K35" s="95"/>
      <c r="L35" s="149"/>
      <c r="M35" s="151"/>
      <c r="N35" s="147"/>
      <c r="O35" s="89"/>
    </row>
    <row r="36" spans="1:15" ht="15">
      <c r="A36" s="59" t="s">
        <v>120</v>
      </c>
      <c r="B36" s="141">
        <v>6</v>
      </c>
      <c r="C36" s="145"/>
      <c r="D36" s="141">
        <v>6</v>
      </c>
      <c r="E36" s="143"/>
      <c r="F36" s="141">
        <v>12</v>
      </c>
      <c r="G36" s="145"/>
      <c r="H36" s="141">
        <v>6</v>
      </c>
      <c r="I36" s="145"/>
      <c r="J36" s="84"/>
      <c r="K36" s="88"/>
      <c r="L36" s="148">
        <v>4</v>
      </c>
      <c r="M36" s="150">
        <v>4</v>
      </c>
      <c r="N36" s="147"/>
      <c r="O36" s="89"/>
    </row>
    <row r="37" spans="1:15" ht="15">
      <c r="A37" s="90" t="s">
        <v>121</v>
      </c>
      <c r="B37" s="142"/>
      <c r="C37" s="146"/>
      <c r="D37" s="142"/>
      <c r="E37" s="144"/>
      <c r="F37" s="157"/>
      <c r="G37" s="166"/>
      <c r="H37" s="157"/>
      <c r="I37" s="146"/>
      <c r="J37" s="91"/>
      <c r="K37" s="95"/>
      <c r="L37" s="149"/>
      <c r="M37" s="151"/>
      <c r="N37" s="147"/>
      <c r="O37" s="89"/>
    </row>
    <row r="38" spans="1:15" ht="15">
      <c r="A38" s="59" t="s">
        <v>122</v>
      </c>
      <c r="B38" s="141">
        <v>42</v>
      </c>
      <c r="C38" s="145"/>
      <c r="D38" s="141">
        <v>42</v>
      </c>
      <c r="E38" s="143"/>
      <c r="F38" s="141">
        <v>54</v>
      </c>
      <c r="G38" s="164"/>
      <c r="H38" s="141">
        <v>42</v>
      </c>
      <c r="I38" s="164"/>
      <c r="J38" s="141">
        <v>88</v>
      </c>
      <c r="K38" s="145"/>
      <c r="L38" s="148">
        <v>48</v>
      </c>
      <c r="M38" s="150">
        <v>36</v>
      </c>
      <c r="N38" s="147"/>
      <c r="O38" s="89"/>
    </row>
    <row r="39" spans="1:15" ht="15.75" thickBot="1">
      <c r="A39" s="90" t="s">
        <v>123</v>
      </c>
      <c r="B39" s="155"/>
      <c r="C39" s="156"/>
      <c r="D39" s="155"/>
      <c r="E39" s="159"/>
      <c r="F39" s="169"/>
      <c r="G39" s="170"/>
      <c r="H39" s="163"/>
      <c r="I39" s="165"/>
      <c r="J39" s="163"/>
      <c r="K39" s="156"/>
      <c r="L39" s="167"/>
      <c r="M39" s="168"/>
      <c r="N39" s="147"/>
      <c r="O39" s="89"/>
    </row>
    <row r="40" spans="1:15" ht="15" hidden="1">
      <c r="A40" s="71" t="s">
        <v>124</v>
      </c>
      <c r="B40" s="113"/>
      <c r="C40" s="106"/>
      <c r="D40" s="113"/>
      <c r="E40" s="114"/>
      <c r="F40" s="84"/>
      <c r="G40" s="88"/>
      <c r="H40" s="84"/>
      <c r="I40" s="88"/>
      <c r="J40" s="113"/>
      <c r="K40" s="106"/>
      <c r="L40" s="113"/>
      <c r="M40" s="106"/>
      <c r="N40" s="89"/>
      <c r="O40" s="89"/>
    </row>
    <row r="41" spans="1:15" ht="15" hidden="1">
      <c r="A41" s="77" t="s">
        <v>125</v>
      </c>
      <c r="B41" s="84"/>
      <c r="C41" s="88"/>
      <c r="D41" s="84"/>
      <c r="E41" s="85"/>
      <c r="F41" s="84"/>
      <c r="G41" s="88"/>
      <c r="H41" s="84"/>
      <c r="I41" s="88"/>
      <c r="J41" s="84"/>
      <c r="K41" s="88"/>
      <c r="L41" s="84"/>
      <c r="M41" s="88"/>
      <c r="N41" s="89"/>
      <c r="O41" s="89"/>
    </row>
    <row r="42" spans="1:15" ht="15" hidden="1">
      <c r="A42" s="83" t="s">
        <v>126</v>
      </c>
      <c r="B42" s="96"/>
      <c r="C42" s="97"/>
      <c r="D42" s="96"/>
      <c r="E42" s="115"/>
      <c r="F42" s="96"/>
      <c r="G42" s="97"/>
      <c r="H42" s="141">
        <v>6</v>
      </c>
      <c r="I42" s="145"/>
      <c r="J42" s="96"/>
      <c r="K42" s="97"/>
      <c r="L42" s="141">
        <v>4</v>
      </c>
      <c r="M42" s="145"/>
      <c r="N42" s="147"/>
      <c r="O42" s="89"/>
    </row>
    <row r="43" spans="1:15" ht="15.75" hidden="1" thickBot="1">
      <c r="A43" s="98" t="s">
        <v>127</v>
      </c>
      <c r="B43" s="99"/>
      <c r="C43" s="100"/>
      <c r="D43" s="99"/>
      <c r="E43" s="116"/>
      <c r="F43" s="99"/>
      <c r="G43" s="100"/>
      <c r="H43" s="155"/>
      <c r="I43" s="156"/>
      <c r="J43" s="99"/>
      <c r="K43" s="100"/>
      <c r="L43" s="155"/>
      <c r="M43" s="156"/>
      <c r="N43" s="147"/>
      <c r="O43" s="89"/>
    </row>
    <row r="44" spans="1:15">
      <c r="A44" s="11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>
      <c r="A45" s="118" t="s">
        <v>139</v>
      </c>
    </row>
  </sheetData>
  <sheetProtection algorithmName="SHA-512" hashValue="ZNYZw8bzBmh/ligGT29QSUkJ8+GXPwQlY59pHK/IH7naSKA+cngLoaHLbRhcnuqkHhLZg6ewtfTZpM3al51/Nw==" saltValue="cDLBI7oukDaXmAEVwe/dIw==" spinCount="100000" sheet="1" objects="1" scenarios="1"/>
  <mergeCells count="79">
    <mergeCell ref="M38:M39"/>
    <mergeCell ref="N38:N39"/>
    <mergeCell ref="H42:H43"/>
    <mergeCell ref="I42:I43"/>
    <mergeCell ref="L42:L43"/>
    <mergeCell ref="M42:M43"/>
    <mergeCell ref="N42:N43"/>
    <mergeCell ref="L38:L39"/>
    <mergeCell ref="G38:G39"/>
    <mergeCell ref="H38:H39"/>
    <mergeCell ref="I38:I39"/>
    <mergeCell ref="J38:J39"/>
    <mergeCell ref="K38:K39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6:F37"/>
    <mergeCell ref="G36:G37"/>
    <mergeCell ref="N30:N31"/>
    <mergeCell ref="F34:F35"/>
    <mergeCell ref="G34:G35"/>
    <mergeCell ref="H34:H35"/>
    <mergeCell ref="I34:I35"/>
    <mergeCell ref="L34:L35"/>
    <mergeCell ref="M34:M35"/>
    <mergeCell ref="N34:N35"/>
    <mergeCell ref="M30:M31"/>
    <mergeCell ref="H36:H37"/>
    <mergeCell ref="I36:I37"/>
    <mergeCell ref="L36:L37"/>
    <mergeCell ref="M36:M37"/>
    <mergeCell ref="N36:N37"/>
    <mergeCell ref="B30:B31"/>
    <mergeCell ref="C30:C31"/>
    <mergeCell ref="H30:H31"/>
    <mergeCell ref="I30:I31"/>
    <mergeCell ref="L30:L31"/>
    <mergeCell ref="L26:L27"/>
    <mergeCell ref="M26:M27"/>
    <mergeCell ref="N26:N27"/>
    <mergeCell ref="B28:B29"/>
    <mergeCell ref="C28:C29"/>
    <mergeCell ref="D28:D29"/>
    <mergeCell ref="E28:E29"/>
    <mergeCell ref="L28:L29"/>
    <mergeCell ref="M28:M29"/>
    <mergeCell ref="N28:N29"/>
    <mergeCell ref="I26:I27"/>
    <mergeCell ref="F24:F25"/>
    <mergeCell ref="G24:G25"/>
    <mergeCell ref="B26:B27"/>
    <mergeCell ref="C26:C27"/>
    <mergeCell ref="H26:H27"/>
    <mergeCell ref="B20:B21"/>
    <mergeCell ref="C20:C21"/>
    <mergeCell ref="L20:L21"/>
    <mergeCell ref="M20:M21"/>
    <mergeCell ref="N20:N21"/>
    <mergeCell ref="D22:D23"/>
    <mergeCell ref="E22:E23"/>
    <mergeCell ref="L22:L23"/>
    <mergeCell ref="M22:M23"/>
    <mergeCell ref="N22:N23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8e25622f-a88f-4323-bb3c-b9ca1b331150</PresentationFormat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AKTIVE</vt:lpstr>
      <vt:lpstr>35+</vt:lpstr>
      <vt:lpstr>JUGEND</vt:lpstr>
      <vt:lpstr>BANKVERBINDUNG</vt:lpstr>
      <vt:lpstr>VGT Mat 1</vt:lpstr>
      <vt:lpstr>VGT Mat 2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Michael Kistler</cp:lastModifiedBy>
  <cp:lastPrinted>2019-11-18T19:33:02Z</cp:lastPrinted>
  <dcterms:created xsi:type="dcterms:W3CDTF">2009-06-06T22:14:08Z</dcterms:created>
  <dcterms:modified xsi:type="dcterms:W3CDTF">2021-10-06T20:07:02Z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gnature">
    <vt:lpwstr>LLL/4/wQ9UHTBrlRECWa1JfqCEE85Jri1KThioYg1RysHyqAuNo3cKGmhTqPhpuntPvBYJS6aBmRej13TkE6yA==</vt:lpwstr>
  </property>
  <property fmtid="{D5CDD505-2E9C-101B-9397-08002B2CF9AE}" pid="3" name="Language">
    <vt:lpwstr>1033</vt:lpwstr>
  </property>
  <property fmtid="{D5CDD505-2E9C-101B-9397-08002B2CF9AE}" pid="4" name="Create_Backup">
    <vt:lpwstr>3</vt:lpwstr>
  </property>
  <property fmtid="{D5CDD505-2E9C-101B-9397-08002B2CF9AE}" pid="5" name="Workbook_Font">
    <vt:lpwstr>Frutiger 45 Light</vt:lpwstr>
  </property>
  <property fmtid="{D5CDD505-2E9C-101B-9397-08002B2CF9AE}" pid="6" name="Workbook_FontSize">
    <vt:lpwstr>10</vt:lpwstr>
  </property>
  <property fmtid="{D5CDD505-2E9C-101B-9397-08002B2CF9AE}" pid="7" name="Average_Translated">
    <vt:lpwstr>Average</vt:lpwstr>
  </property>
  <property fmtid="{D5CDD505-2E9C-101B-9397-08002B2CF9AE}" pid="8" name="Thick_Lines">
    <vt:lpwstr>0</vt:lpwstr>
  </property>
  <property fmtid="{D5CDD505-2E9C-101B-9397-08002B2CF9AE}" pid="9" name="Num_Categories_On_XAxis">
    <vt:lpwstr>6</vt:lpwstr>
  </property>
  <property fmtid="{D5CDD505-2E9C-101B-9397-08002B2CF9AE}" pid="10" name="Share_PX_Label">
    <vt:lpwstr>Stock price</vt:lpwstr>
  </property>
  <property fmtid="{D5CDD505-2E9C-101B-9397-08002B2CF9AE}" pid="11" name="Volume_Label">
    <vt:lpwstr>Volume (000s)</vt:lpwstr>
  </property>
  <property fmtid="{D5CDD505-2E9C-101B-9397-08002B2CF9AE}" pid="12" name="Stock_Volume_XAxis_Label">
    <vt:lpwstr>Closing date</vt:lpwstr>
  </property>
  <property fmtid="{D5CDD505-2E9C-101B-9397-08002B2CF9AE}" pid="13" name="Pie_Chart_Labels">
    <vt:lpwstr>-1</vt:lpwstr>
  </property>
  <property fmtid="{D5CDD505-2E9C-101B-9397-08002B2CF9AE}" pid="14" name="Pie_Chart_Legend">
    <vt:lpwstr>0</vt:lpwstr>
  </property>
  <property fmtid="{D5CDD505-2E9C-101B-9397-08002B2CF9AE}" pid="15" name="Annotation_Add_Date">
    <vt:lpwstr>-1</vt:lpwstr>
  </property>
  <property fmtid="{D5CDD505-2E9C-101B-9397-08002B2CF9AE}" pid="16" name="Annotation_Date_Bold">
    <vt:lpwstr>-1</vt:lpwstr>
  </property>
  <property fmtid="{D5CDD505-2E9C-101B-9397-08002B2CF9AE}" pid="17" name="Annotation_Date_Format">
    <vt:lpwstr>F1</vt:lpwstr>
  </property>
  <property fmtid="{D5CDD505-2E9C-101B-9397-08002B2CF9AE}" pid="18" name="ShowGridlines">
    <vt:lpwstr>-1</vt:lpwstr>
  </property>
  <property fmtid="{D5CDD505-2E9C-101B-9397-08002B2CF9AE}" pid="19" name="ShowYAxis">
    <vt:lpwstr>0</vt:lpwstr>
  </property>
  <property fmtid="{D5CDD505-2E9C-101B-9397-08002B2CF9AE}" pid="20" name="UseStackWhiteBorder">
    <vt:lpwstr>-1</vt:lpwstr>
  </property>
  <property fmtid="{D5CDD505-2E9C-101B-9397-08002B2CF9AE}" pid="21" name="UseDashStyle">
    <vt:lpwstr>0</vt:lpwstr>
  </property>
  <property fmtid="{D5CDD505-2E9C-101B-9397-08002B2CF9AE}" pid="22" name="_SIProp12DataClass+cc5a530f-41a6-45ea-9bc4-32c4db9fb913">
    <vt:lpwstr>v=1.2&gt;I=cc5a530f-41a6-45ea-9bc4-32c4db9fb913&amp;N=NotProtectedAttachment&amp;V=1.3&amp;U=System&amp;D=System&amp;A=Associated&amp;H=False</vt:lpwstr>
  </property>
  <property fmtid="{D5CDD505-2E9C-101B-9397-08002B2CF9AE}" pid="23" name="IQP_Classification">
    <vt:lpwstr>NotProtectedAttachment</vt:lpwstr>
  </property>
</Properties>
</file>